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55"/>
  </bookViews>
  <sheets>
    <sheet name="List1" sheetId="1" r:id="rId1"/>
  </sheets>
  <definedNames>
    <definedName name="_xlnm.Print_Area" localSheetId="0">List1!$B$1:$J$27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26" i="1" l="1"/>
  <c r="H26" i="1"/>
  <c r="I25" i="1"/>
  <c r="H25" i="1"/>
  <c r="I19" i="1"/>
  <c r="H19" i="1"/>
  <c r="I18" i="1"/>
  <c r="H18" i="1"/>
  <c r="I17" i="1"/>
  <c r="H17" i="1"/>
  <c r="I22" i="1"/>
  <c r="H22" i="1"/>
  <c r="I21" i="1"/>
  <c r="H21" i="1"/>
  <c r="I20" i="1"/>
  <c r="H20" i="1"/>
  <c r="I24" i="1"/>
  <c r="H24" i="1"/>
  <c r="I23" i="1"/>
  <c r="H23" i="1"/>
  <c r="I16" i="1"/>
  <c r="H16" i="1"/>
  <c r="I15" i="1"/>
  <c r="H15" i="1"/>
  <c r="I14" i="1"/>
  <c r="H14" i="1"/>
  <c r="I13" i="1"/>
  <c r="H13" i="1"/>
  <c r="I11" i="1" l="1"/>
  <c r="I12" i="1"/>
  <c r="H11" i="1"/>
  <c r="H12" i="1"/>
  <c r="H27" i="1" l="1"/>
  <c r="I27" i="1"/>
  <c r="J27" i="1"/>
</calcChain>
</file>

<file path=xl/sharedStrings.xml><?xml version="1.0" encoding="utf-8"?>
<sst xmlns="http://schemas.openxmlformats.org/spreadsheetml/2006/main" count="42" uniqueCount="35">
  <si>
    <t>Pol.</t>
  </si>
  <si>
    <t>Název</t>
  </si>
  <si>
    <t>Počet</t>
  </si>
  <si>
    <t>J.cena</t>
  </si>
  <si>
    <t>%</t>
  </si>
  <si>
    <t>Celkem</t>
  </si>
  <si>
    <t>kusů</t>
  </si>
  <si>
    <t>bez DPH</t>
  </si>
  <si>
    <t>DPH</t>
  </si>
  <si>
    <t>s DPH</t>
  </si>
  <si>
    <t>-</t>
  </si>
  <si>
    <t>Zadavatel</t>
  </si>
  <si>
    <t>Projekt</t>
  </si>
  <si>
    <t>Podrobný popis</t>
  </si>
  <si>
    <t>Základní škola Kvílice okres Kladno</t>
  </si>
  <si>
    <t>Kvílice 38, 273 75 Třebíz</t>
  </si>
  <si>
    <t>IČ: 70995044</t>
  </si>
  <si>
    <t>Interaktivní projektor s projekční tabulí</t>
  </si>
  <si>
    <t>Žákovský tablet</t>
  </si>
  <si>
    <t>Žákovský počítač včetně SW</t>
  </si>
  <si>
    <t>LCD Monitor</t>
  </si>
  <si>
    <t>Učitelský počítač</t>
  </si>
  <si>
    <t>Software pro řízení výuky v učebně</t>
  </si>
  <si>
    <t xml:space="preserve">Centrální systém řízení a monitorování sítě </t>
  </si>
  <si>
    <t>Bezpečnostní brána Firewall</t>
  </si>
  <si>
    <t>Vstupní datový rozvaděč</t>
  </si>
  <si>
    <t xml:space="preserve">Záložní zdroj </t>
  </si>
  <si>
    <t xml:space="preserve">Main Switch 24port 1Gb s POE pro napájení aktivních prvků Wi-Fi konfigurovatelný přes cloudovou správou </t>
  </si>
  <si>
    <t xml:space="preserve">Switch1 vstupního datového rozvaděče </t>
  </si>
  <si>
    <t>Strukturovaná Datová kabeláž Školy</t>
  </si>
  <si>
    <t>Server</t>
  </si>
  <si>
    <t xml:space="preserve">Celkem </t>
  </si>
  <si>
    <t>Kalkulace ceny - ICT</t>
  </si>
  <si>
    <t xml:space="preserve">Zvýšení kvality a dostupnosti infrastruktury pro vzdělání v Základní škole Kvílice, okres Kladno
– vybavení
</t>
  </si>
  <si>
    <t>Kompletní pokrytí celé budovy školy inteligentní Wi-Fi v pásmu 2.4Ghz a 5Ghz standardu 802.11AC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</si>
</sst>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8"/>
      <color rgb="FFC00000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Calibri"/>
      <family val="2"/>
      <charset val="238"/>
    </font>
    <font>
      <sz val="11"/>
      <color theme="3" tint="-0.499984740745262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9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thin">
        <color indexed="9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8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164" fontId="2" fillId="4" borderId="3" xfId="0" applyNumberFormat="1" applyFont="1" applyFill="1" applyBorder="1" applyAlignment="1">
      <alignment vertical="center"/>
    </xf>
    <xf numFmtId="0" fontId="0" fillId="0" borderId="4" xfId="0" applyBorder="1"/>
    <xf numFmtId="0" fontId="1" fillId="2" borderId="7" xfId="0" applyNumberFormat="1" applyFont="1" applyFill="1" applyBorder="1" applyAlignment="1">
      <alignment horizontal="center" vertical="center"/>
    </xf>
    <xf numFmtId="164" fontId="1" fillId="2" borderId="7" xfId="0" applyNumberFormat="1" applyFont="1" applyFill="1" applyBorder="1" applyAlignment="1">
      <alignment horizontal="center" vertical="center"/>
    </xf>
    <xf numFmtId="164" fontId="1" fillId="2" borderId="8" xfId="0" applyNumberFormat="1" applyFont="1" applyFill="1" applyBorder="1" applyAlignment="1">
      <alignment horizontal="center" vertical="center"/>
    </xf>
    <xf numFmtId="164" fontId="1" fillId="2" borderId="10" xfId="0" applyNumberFormat="1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4" fillId="0" borderId="4" xfId="0" applyFont="1" applyBorder="1"/>
    <xf numFmtId="0" fontId="4" fillId="0" borderId="4" xfId="0" applyFont="1" applyBorder="1" applyAlignment="1">
      <alignment wrapText="1"/>
    </xf>
    <xf numFmtId="0" fontId="0" fillId="0" borderId="13" xfId="0" applyBorder="1" applyAlignment="1">
      <alignment horizontal="center" vertical="center"/>
    </xf>
    <xf numFmtId="0" fontId="5" fillId="3" borderId="0" xfId="0" applyFont="1" applyFill="1" applyAlignment="1">
      <alignment vertical="top"/>
    </xf>
    <xf numFmtId="0" fontId="4" fillId="3" borderId="0" xfId="0" applyFont="1" applyFill="1" applyAlignment="1">
      <alignment vertical="top" wrapText="1"/>
    </xf>
    <xf numFmtId="0" fontId="0" fillId="3" borderId="0" xfId="0" applyFont="1" applyFill="1" applyAlignment="1">
      <alignment vertical="top"/>
    </xf>
    <xf numFmtId="0" fontId="0" fillId="3" borderId="0" xfId="0" applyFont="1" applyFill="1" applyAlignment="1">
      <alignment vertical="top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6" fillId="0" borderId="0" xfId="0" applyFont="1"/>
    <xf numFmtId="49" fontId="7" fillId="0" borderId="0" xfId="0" applyNumberFormat="1" applyFont="1"/>
    <xf numFmtId="0" fontId="8" fillId="0" borderId="0" xfId="0" applyFont="1" applyAlignment="1">
      <alignment horizontal="left" vertical="center" wrapText="1"/>
    </xf>
    <xf numFmtId="0" fontId="0" fillId="5" borderId="16" xfId="0" applyFill="1" applyBorder="1" applyAlignment="1">
      <alignment horizontal="center" vertical="center"/>
    </xf>
    <xf numFmtId="164" fontId="0" fillId="5" borderId="16" xfId="0" applyNumberFormat="1" applyFill="1" applyBorder="1"/>
    <xf numFmtId="164" fontId="0" fillId="0" borderId="4" xfId="0" applyNumberFormat="1" applyBorder="1" applyAlignment="1">
      <alignment vertical="center"/>
    </xf>
    <xf numFmtId="164" fontId="0" fillId="0" borderId="11" xfId="0" applyNumberFormat="1" applyBorder="1" applyAlignment="1">
      <alignment vertical="center"/>
    </xf>
    <xf numFmtId="0" fontId="0" fillId="5" borderId="16" xfId="0" applyFill="1" applyBorder="1" applyAlignment="1">
      <alignment horizontal="center"/>
    </xf>
    <xf numFmtId="0" fontId="0" fillId="3" borderId="4" xfId="0" applyFill="1" applyBorder="1" applyAlignment="1">
      <alignment horizontal="center" vertical="center"/>
    </xf>
    <xf numFmtId="164" fontId="0" fillId="0" borderId="18" xfId="0" applyNumberFormat="1" applyBorder="1" applyAlignment="1">
      <alignment vertical="center"/>
    </xf>
    <xf numFmtId="0" fontId="0" fillId="5" borderId="14" xfId="0" applyFill="1" applyBorder="1" applyAlignment="1">
      <alignment horizontal="left" vertical="center"/>
    </xf>
    <xf numFmtId="0" fontId="0" fillId="5" borderId="15" xfId="0" applyFill="1" applyBorder="1" applyAlignment="1">
      <alignment horizontal="left" vertical="center"/>
    </xf>
    <xf numFmtId="0" fontId="0" fillId="5" borderId="17" xfId="0" applyFill="1" applyBorder="1" applyAlignment="1">
      <alignment horizontal="left" vertical="center"/>
    </xf>
    <xf numFmtId="0" fontId="3" fillId="3" borderId="0" xfId="0" applyFont="1" applyFill="1" applyAlignment="1">
      <alignment horizontal="left" vertical="top" wrapText="1"/>
    </xf>
    <xf numFmtId="0" fontId="1" fillId="2" borderId="5" xfId="0" applyNumberFormat="1" applyFont="1" applyFill="1" applyBorder="1" applyAlignment="1">
      <alignment horizontal="center" vertical="center"/>
    </xf>
    <xf numFmtId="0" fontId="1" fillId="2" borderId="9" xfId="0" applyNumberFormat="1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1" fontId="1" fillId="2" borderId="1" xfId="0" applyNumberFormat="1" applyFont="1" applyFill="1" applyBorder="1" applyAlignment="1">
      <alignment horizontal="center" vertical="center"/>
    </xf>
    <xf numFmtId="1" fontId="1" fillId="2" borderId="7" xfId="0" applyNumberFormat="1" applyFont="1" applyFill="1" applyBorder="1" applyAlignment="1">
      <alignment horizontal="center" vertical="center"/>
    </xf>
    <xf numFmtId="1" fontId="1" fillId="2" borderId="2" xfId="0" applyNumberFormat="1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27"/>
  <sheetViews>
    <sheetView showGridLines="0" tabSelected="1" zoomScale="85" zoomScaleNormal="85" workbookViewId="0">
      <selection activeCell="C25" sqref="C25"/>
    </sheetView>
  </sheetViews>
  <sheetFormatPr defaultRowHeight="15" x14ac:dyDescent="0.25"/>
  <cols>
    <col min="3" max="3" width="32.7109375" customWidth="1"/>
    <col min="4" max="4" width="29" customWidth="1"/>
    <col min="6" max="6" width="12.7109375" customWidth="1"/>
    <col min="8" max="10" width="14.140625" bestFit="1" customWidth="1"/>
  </cols>
  <sheetData>
    <row r="1" spans="2:10" ht="23.25" x14ac:dyDescent="0.25">
      <c r="C1" s="14" t="s">
        <v>32</v>
      </c>
      <c r="D1" s="15"/>
    </row>
    <row r="2" spans="2:10" x14ac:dyDescent="0.25">
      <c r="C2" s="16"/>
      <c r="D2" s="17"/>
    </row>
    <row r="3" spans="2:10" x14ac:dyDescent="0.25">
      <c r="C3" s="16" t="s">
        <v>11</v>
      </c>
      <c r="D3" s="18" t="s">
        <v>14</v>
      </c>
    </row>
    <row r="4" spans="2:10" x14ac:dyDescent="0.25">
      <c r="C4" s="16"/>
      <c r="D4" s="19" t="s">
        <v>15</v>
      </c>
    </row>
    <row r="5" spans="2:10" x14ac:dyDescent="0.25">
      <c r="C5" s="16"/>
      <c r="D5" s="20" t="s">
        <v>16</v>
      </c>
    </row>
    <row r="6" spans="2:10" ht="30.75" customHeight="1" x14ac:dyDescent="0.25">
      <c r="C6" s="16" t="s">
        <v>12</v>
      </c>
      <c r="D6" s="33" t="s">
        <v>33</v>
      </c>
      <c r="E6" s="33"/>
      <c r="F6" s="33"/>
      <c r="G6" s="33"/>
      <c r="H6" s="33"/>
      <c r="I6" s="33"/>
    </row>
    <row r="7" spans="2:10" x14ac:dyDescent="0.25">
      <c r="C7" s="16"/>
      <c r="D7" s="17"/>
    </row>
    <row r="8" spans="2:10" ht="15.75" thickBot="1" x14ac:dyDescent="0.3">
      <c r="C8" s="21"/>
      <c r="D8" s="22"/>
    </row>
    <row r="9" spans="2:10" x14ac:dyDescent="0.25">
      <c r="B9" s="34" t="s">
        <v>0</v>
      </c>
      <c r="C9" s="36" t="s">
        <v>1</v>
      </c>
      <c r="D9" s="38" t="s">
        <v>13</v>
      </c>
      <c r="E9" s="5" t="s">
        <v>2</v>
      </c>
      <c r="F9" s="6" t="s">
        <v>3</v>
      </c>
      <c r="G9" s="5" t="s">
        <v>4</v>
      </c>
      <c r="H9" s="6" t="s">
        <v>3</v>
      </c>
      <c r="I9" s="6" t="s">
        <v>5</v>
      </c>
      <c r="J9" s="7" t="s">
        <v>5</v>
      </c>
    </row>
    <row r="10" spans="2:10" ht="15.75" thickBot="1" x14ac:dyDescent="0.3">
      <c r="B10" s="35"/>
      <c r="C10" s="37"/>
      <c r="D10" s="39"/>
      <c r="E10" s="1" t="s">
        <v>6</v>
      </c>
      <c r="F10" s="2" t="s">
        <v>7</v>
      </c>
      <c r="G10" s="1" t="s">
        <v>8</v>
      </c>
      <c r="H10" s="2" t="s">
        <v>9</v>
      </c>
      <c r="I10" s="2" t="s">
        <v>7</v>
      </c>
      <c r="J10" s="8" t="s">
        <v>9</v>
      </c>
    </row>
    <row r="11" spans="2:10" x14ac:dyDescent="0.25">
      <c r="B11" s="9">
        <v>1</v>
      </c>
      <c r="C11" s="11" t="s">
        <v>17</v>
      </c>
      <c r="D11" s="4"/>
      <c r="E11" s="10">
        <v>1</v>
      </c>
      <c r="F11" s="3">
        <v>0</v>
      </c>
      <c r="G11" s="13">
        <v>21</v>
      </c>
      <c r="H11" s="25">
        <f t="shared" ref="H11:H12" si="0">F11*1.21</f>
        <v>0</v>
      </c>
      <c r="I11" s="25">
        <f t="shared" ref="I11:I12" si="1">E11*F11</f>
        <v>0</v>
      </c>
      <c r="J11" s="26">
        <v>0</v>
      </c>
    </row>
    <row r="12" spans="2:10" x14ac:dyDescent="0.25">
      <c r="B12" s="9">
        <v>2</v>
      </c>
      <c r="C12" s="11" t="s">
        <v>18</v>
      </c>
      <c r="D12" s="4"/>
      <c r="E12" s="28">
        <v>1</v>
      </c>
      <c r="F12" s="3">
        <v>0</v>
      </c>
      <c r="G12" s="13">
        <v>21</v>
      </c>
      <c r="H12" s="25">
        <f t="shared" si="0"/>
        <v>0</v>
      </c>
      <c r="I12" s="25">
        <f t="shared" si="1"/>
        <v>0</v>
      </c>
      <c r="J12" s="26">
        <v>0</v>
      </c>
    </row>
    <row r="13" spans="2:10" x14ac:dyDescent="0.25">
      <c r="B13" s="9">
        <v>3</v>
      </c>
      <c r="C13" s="12" t="s">
        <v>19</v>
      </c>
      <c r="D13" s="4"/>
      <c r="E13" s="10">
        <v>20</v>
      </c>
      <c r="F13" s="3">
        <v>0</v>
      </c>
      <c r="G13" s="13">
        <v>21</v>
      </c>
      <c r="H13" s="25">
        <f t="shared" ref="H13:H26" si="2">SUM(F13*1.21)</f>
        <v>0</v>
      </c>
      <c r="I13" s="25">
        <f t="shared" ref="I13:I26" si="3">SUM(F13*E13)</f>
        <v>0</v>
      </c>
      <c r="J13" s="25">
        <v>0</v>
      </c>
    </row>
    <row r="14" spans="2:10" x14ac:dyDescent="0.25">
      <c r="B14" s="9">
        <v>4</v>
      </c>
      <c r="C14" s="12" t="s">
        <v>20</v>
      </c>
      <c r="D14" s="4"/>
      <c r="E14" s="28">
        <v>20</v>
      </c>
      <c r="F14" s="3">
        <v>0</v>
      </c>
      <c r="G14" s="13">
        <v>21</v>
      </c>
      <c r="H14" s="25">
        <f t="shared" si="2"/>
        <v>0</v>
      </c>
      <c r="I14" s="25">
        <f t="shared" si="3"/>
        <v>0</v>
      </c>
      <c r="J14" s="29">
        <v>0</v>
      </c>
    </row>
    <row r="15" spans="2:10" x14ac:dyDescent="0.25">
      <c r="B15" s="9">
        <v>5</v>
      </c>
      <c r="C15" s="12" t="s">
        <v>21</v>
      </c>
      <c r="D15" s="4"/>
      <c r="E15" s="10">
        <v>1</v>
      </c>
      <c r="F15" s="3">
        <v>0</v>
      </c>
      <c r="G15" s="13">
        <v>21</v>
      </c>
      <c r="H15" s="25">
        <f t="shared" si="2"/>
        <v>0</v>
      </c>
      <c r="I15" s="25">
        <f t="shared" si="3"/>
        <v>0</v>
      </c>
      <c r="J15" s="26">
        <v>0</v>
      </c>
    </row>
    <row r="16" spans="2:10" x14ac:dyDescent="0.25">
      <c r="B16" s="9">
        <v>6</v>
      </c>
      <c r="C16" s="12" t="s">
        <v>22</v>
      </c>
      <c r="D16" s="4"/>
      <c r="E16" s="10">
        <v>1</v>
      </c>
      <c r="F16" s="3">
        <v>0</v>
      </c>
      <c r="G16" s="13">
        <v>21</v>
      </c>
      <c r="H16" s="25">
        <f t="shared" si="2"/>
        <v>0</v>
      </c>
      <c r="I16" s="25">
        <f t="shared" si="3"/>
        <v>0</v>
      </c>
      <c r="J16" s="26">
        <v>0</v>
      </c>
    </row>
    <row r="17" spans="2:10" x14ac:dyDescent="0.25">
      <c r="B17" s="9">
        <v>7</v>
      </c>
      <c r="C17" s="12" t="s">
        <v>17</v>
      </c>
      <c r="D17" s="4"/>
      <c r="E17" s="10">
        <v>1</v>
      </c>
      <c r="F17" s="3">
        <v>0</v>
      </c>
      <c r="G17" s="13">
        <v>21</v>
      </c>
      <c r="H17" s="25">
        <f t="shared" si="2"/>
        <v>0</v>
      </c>
      <c r="I17" s="25">
        <f t="shared" si="3"/>
        <v>0</v>
      </c>
      <c r="J17" s="26">
        <v>0</v>
      </c>
    </row>
    <row r="18" spans="2:10" ht="26.25" x14ac:dyDescent="0.25">
      <c r="B18" s="9">
        <v>8</v>
      </c>
      <c r="C18" s="12" t="s">
        <v>23</v>
      </c>
      <c r="D18" s="4"/>
      <c r="E18" s="28">
        <v>1</v>
      </c>
      <c r="F18" s="3">
        <v>0</v>
      </c>
      <c r="G18" s="13">
        <v>21</v>
      </c>
      <c r="H18" s="25">
        <f t="shared" si="2"/>
        <v>0</v>
      </c>
      <c r="I18" s="25">
        <f t="shared" si="3"/>
        <v>0</v>
      </c>
      <c r="J18" s="26">
        <v>0</v>
      </c>
    </row>
    <row r="19" spans="2:10" x14ac:dyDescent="0.25">
      <c r="B19" s="9">
        <v>9</v>
      </c>
      <c r="C19" s="12" t="s">
        <v>24</v>
      </c>
      <c r="D19" s="4"/>
      <c r="E19" s="10">
        <v>1</v>
      </c>
      <c r="F19" s="3">
        <v>0</v>
      </c>
      <c r="G19" s="13">
        <v>21</v>
      </c>
      <c r="H19" s="25">
        <f t="shared" si="2"/>
        <v>0</v>
      </c>
      <c r="I19" s="25">
        <f t="shared" si="3"/>
        <v>0</v>
      </c>
      <c r="J19" s="26">
        <v>0</v>
      </c>
    </row>
    <row r="20" spans="2:10" x14ac:dyDescent="0.25">
      <c r="B20" s="9">
        <v>10</v>
      </c>
      <c r="C20" s="12" t="s">
        <v>25</v>
      </c>
      <c r="D20" s="4"/>
      <c r="E20" s="10">
        <v>1</v>
      </c>
      <c r="F20" s="3">
        <v>0</v>
      </c>
      <c r="G20" s="13">
        <v>21</v>
      </c>
      <c r="H20" s="25">
        <f t="shared" si="2"/>
        <v>0</v>
      </c>
      <c r="I20" s="25">
        <f t="shared" si="3"/>
        <v>0</v>
      </c>
      <c r="J20" s="26">
        <v>0</v>
      </c>
    </row>
    <row r="21" spans="2:10" x14ac:dyDescent="0.25">
      <c r="B21" s="9">
        <v>11</v>
      </c>
      <c r="C21" s="12" t="s">
        <v>26</v>
      </c>
      <c r="D21" s="4"/>
      <c r="E21" s="10">
        <v>1</v>
      </c>
      <c r="F21" s="3">
        <v>0</v>
      </c>
      <c r="G21" s="13">
        <v>21</v>
      </c>
      <c r="H21" s="25">
        <f t="shared" si="2"/>
        <v>0</v>
      </c>
      <c r="I21" s="25">
        <f t="shared" si="3"/>
        <v>0</v>
      </c>
      <c r="J21" s="26">
        <v>0</v>
      </c>
    </row>
    <row r="22" spans="2:10" ht="51.75" x14ac:dyDescent="0.25">
      <c r="B22" s="9">
        <v>12</v>
      </c>
      <c r="C22" s="12" t="s">
        <v>27</v>
      </c>
      <c r="D22" s="4"/>
      <c r="E22" s="10">
        <v>1</v>
      </c>
      <c r="F22" s="3">
        <v>0</v>
      </c>
      <c r="G22" s="13">
        <v>21</v>
      </c>
      <c r="H22" s="25">
        <f t="shared" si="2"/>
        <v>0</v>
      </c>
      <c r="I22" s="25">
        <f t="shared" si="3"/>
        <v>0</v>
      </c>
      <c r="J22" s="26">
        <v>0</v>
      </c>
    </row>
    <row r="23" spans="2:10" x14ac:dyDescent="0.25">
      <c r="B23" s="9">
        <v>13</v>
      </c>
      <c r="C23" s="12" t="s">
        <v>28</v>
      </c>
      <c r="D23" s="4"/>
      <c r="E23" s="10">
        <v>1</v>
      </c>
      <c r="F23" s="3">
        <v>0</v>
      </c>
      <c r="G23" s="13">
        <v>21</v>
      </c>
      <c r="H23" s="25">
        <f t="shared" si="2"/>
        <v>0</v>
      </c>
      <c r="I23" s="25">
        <f t="shared" si="3"/>
        <v>0</v>
      </c>
      <c r="J23" s="26">
        <v>0</v>
      </c>
    </row>
    <row r="24" spans="2:10" x14ac:dyDescent="0.25">
      <c r="B24" s="9">
        <v>14</v>
      </c>
      <c r="C24" s="12" t="s">
        <v>29</v>
      </c>
      <c r="D24" s="4"/>
      <c r="E24" s="10">
        <v>1</v>
      </c>
      <c r="F24" s="3">
        <v>0</v>
      </c>
      <c r="G24" s="13">
        <v>21</v>
      </c>
      <c r="H24" s="25">
        <f t="shared" si="2"/>
        <v>0</v>
      </c>
      <c r="I24" s="25">
        <f t="shared" si="3"/>
        <v>0</v>
      </c>
      <c r="J24" s="26">
        <v>0</v>
      </c>
    </row>
    <row r="25" spans="2:10" ht="39" x14ac:dyDescent="0.25">
      <c r="B25" s="9">
        <v>15</v>
      </c>
      <c r="C25" s="12" t="s">
        <v>34</v>
      </c>
      <c r="D25" s="4"/>
      <c r="E25" s="10">
        <v>1</v>
      </c>
      <c r="F25" s="3">
        <v>0</v>
      </c>
      <c r="G25" s="13">
        <v>21</v>
      </c>
      <c r="H25" s="25">
        <f t="shared" si="2"/>
        <v>0</v>
      </c>
      <c r="I25" s="25">
        <f t="shared" si="3"/>
        <v>0</v>
      </c>
      <c r="J25" s="26">
        <v>0</v>
      </c>
    </row>
    <row r="26" spans="2:10" ht="15.75" thickBot="1" x14ac:dyDescent="0.3">
      <c r="B26" s="9">
        <v>16</v>
      </c>
      <c r="C26" s="12" t="s">
        <v>30</v>
      </c>
      <c r="D26" s="4"/>
      <c r="E26" s="10">
        <v>1</v>
      </c>
      <c r="F26" s="3">
        <v>0</v>
      </c>
      <c r="G26" s="13">
        <v>21</v>
      </c>
      <c r="H26" s="25">
        <f t="shared" si="2"/>
        <v>0</v>
      </c>
      <c r="I26" s="25">
        <f t="shared" si="3"/>
        <v>0</v>
      </c>
      <c r="J26" s="26">
        <v>0</v>
      </c>
    </row>
    <row r="27" spans="2:10" ht="15.75" thickBot="1" x14ac:dyDescent="0.3">
      <c r="B27" s="30" t="s">
        <v>31</v>
      </c>
      <c r="C27" s="31"/>
      <c r="D27" s="32"/>
      <c r="E27" s="23" t="s">
        <v>10</v>
      </c>
      <c r="F27" s="27" t="s">
        <v>10</v>
      </c>
      <c r="G27" s="23" t="s">
        <v>10</v>
      </c>
      <c r="H27" s="24">
        <f>SUM(H11:H26)</f>
        <v>0</v>
      </c>
      <c r="I27" s="24">
        <f>SUM(I11:I26)</f>
        <v>0</v>
      </c>
      <c r="J27" s="24">
        <f>SUM(J11:J26)</f>
        <v>0</v>
      </c>
    </row>
  </sheetData>
  <mergeCells count="5">
    <mergeCell ref="B27:D27"/>
    <mergeCell ref="D6:I6"/>
    <mergeCell ref="B9:B10"/>
    <mergeCell ref="C9:C10"/>
    <mergeCell ref="D9:D10"/>
  </mergeCells>
  <pageMargins left="0.25" right="0.25" top="0.75" bottom="0.75" header="0.3" footer="0.3"/>
  <pageSetup paperSize="9" scale="9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2019-09-09T11:03:50Z</dcterms:modified>
</cp:coreProperties>
</file>