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defaultThemeVersion="166925"/>
  <mc:AlternateContent xmlns:mc="http://schemas.openxmlformats.org/markup-compatibility/2006">
    <mc:Choice Requires="x15">
      <x15ac:absPath xmlns:x15ac="http://schemas.microsoft.com/office/spreadsheetml/2010/11/ac" url="C:\Users\iva001\Desktop\Projekty\IROP\Město Hranice\VZ\Dodávky nadlimit\ZD ver 2\"/>
    </mc:Choice>
  </mc:AlternateContent>
  <xr:revisionPtr revIDLastSave="0" documentId="13_ncr:1_{E52F09D9-3B3C-40F1-9DC6-3484AC4DD6A5}" xr6:coauthVersionLast="46" xr6:coauthVersionMax="46" xr10:uidLastSave="{00000000-0000-0000-0000-000000000000}"/>
  <bookViews>
    <workbookView xWindow="-108" yWindow="-108" windowWidth="23256" windowHeight="12576" xr2:uid="{00000000-000D-0000-FFFF-FFFF00000000}"/>
  </bookViews>
  <sheets>
    <sheet name="IT" sheetId="1" r:id="rId1"/>
  </sheets>
  <externalReferences>
    <externalReference r:id="rId2"/>
  </externalReferences>
  <definedNames>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oadresa">#REF!</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8" i="1" l="1"/>
  <c r="H38" i="1" s="1"/>
  <c r="G38" i="1" s="1"/>
  <c r="F30" i="1"/>
  <c r="H30" i="1" s="1"/>
  <c r="G30" i="1" s="1"/>
  <c r="F74" i="1" l="1"/>
  <c r="H74" i="1" s="1"/>
  <c r="G74" i="1" s="1"/>
  <c r="F75" i="1"/>
  <c r="H75" i="1" s="1"/>
  <c r="G75" i="1" s="1"/>
  <c r="F76" i="1"/>
  <c r="H76" i="1" s="1"/>
  <c r="G76" i="1" s="1"/>
  <c r="F77" i="1"/>
  <c r="H77" i="1" s="1"/>
  <c r="G77" i="1" s="1"/>
  <c r="F73" i="1"/>
  <c r="F65" i="1"/>
  <c r="H65" i="1" s="1"/>
  <c r="G65" i="1" s="1"/>
  <c r="F66" i="1"/>
  <c r="H66" i="1" s="1"/>
  <c r="G66" i="1" s="1"/>
  <c r="F67" i="1"/>
  <c r="H67" i="1" s="1"/>
  <c r="G67" i="1" s="1"/>
  <c r="F68" i="1"/>
  <c r="H68" i="1" s="1"/>
  <c r="G68" i="1" s="1"/>
  <c r="F69" i="1"/>
  <c r="H69" i="1" s="1"/>
  <c r="G69" i="1" s="1"/>
  <c r="F70" i="1"/>
  <c r="H70" i="1" s="1"/>
  <c r="G70" i="1" s="1"/>
  <c r="F71" i="1"/>
  <c r="H71" i="1" s="1"/>
  <c r="G71" i="1" s="1"/>
  <c r="F64" i="1"/>
  <c r="H64" i="1" s="1"/>
  <c r="G64" i="1" s="1"/>
  <c r="F53" i="1"/>
  <c r="H53" i="1" s="1"/>
  <c r="G53" i="1" s="1"/>
  <c r="F54" i="1"/>
  <c r="H54" i="1" s="1"/>
  <c r="G54" i="1" s="1"/>
  <c r="F55" i="1"/>
  <c r="H55" i="1" s="1"/>
  <c r="G55" i="1" s="1"/>
  <c r="F56" i="1"/>
  <c r="H56" i="1" s="1"/>
  <c r="G56" i="1" s="1"/>
  <c r="F57" i="1"/>
  <c r="H57" i="1" s="1"/>
  <c r="G57" i="1" s="1"/>
  <c r="F58" i="1"/>
  <c r="H58" i="1" s="1"/>
  <c r="G58" i="1" s="1"/>
  <c r="F59" i="1"/>
  <c r="H59" i="1" s="1"/>
  <c r="G59" i="1" s="1"/>
  <c r="F60" i="1"/>
  <c r="H60" i="1" s="1"/>
  <c r="G60" i="1" s="1"/>
  <c r="F61" i="1"/>
  <c r="H61" i="1" s="1"/>
  <c r="G61" i="1" s="1"/>
  <c r="F62" i="1"/>
  <c r="H62" i="1" s="1"/>
  <c r="G62" i="1" s="1"/>
  <c r="F52" i="1"/>
  <c r="H52" i="1" s="1"/>
  <c r="G52" i="1" s="1"/>
  <c r="H73" i="1" l="1"/>
  <c r="G73" i="1" s="1"/>
  <c r="F33" i="1"/>
  <c r="H33" i="1" s="1"/>
  <c r="G33" i="1" s="1"/>
  <c r="F34" i="1"/>
  <c r="H34" i="1" s="1"/>
  <c r="G34" i="1" s="1"/>
  <c r="F35" i="1"/>
  <c r="H35" i="1" s="1"/>
  <c r="G35" i="1" s="1"/>
  <c r="F36" i="1"/>
  <c r="H36" i="1" s="1"/>
  <c r="G36" i="1" s="1"/>
  <c r="F37" i="1"/>
  <c r="H37" i="1" s="1"/>
  <c r="G37" i="1" s="1"/>
  <c r="F40" i="1"/>
  <c r="H40" i="1" s="1"/>
  <c r="G40" i="1" s="1"/>
  <c r="F41" i="1"/>
  <c r="H41" i="1" s="1"/>
  <c r="G41" i="1" s="1"/>
  <c r="F42" i="1"/>
  <c r="H42" i="1" s="1"/>
  <c r="G42" i="1" s="1"/>
  <c r="F43" i="1"/>
  <c r="H43" i="1" s="1"/>
  <c r="G43" i="1" s="1"/>
  <c r="F44" i="1"/>
  <c r="H44" i="1" s="1"/>
  <c r="G44" i="1" s="1"/>
  <c r="F45" i="1"/>
  <c r="H45" i="1" s="1"/>
  <c r="G45" i="1" s="1"/>
  <c r="F46" i="1"/>
  <c r="H46" i="1" s="1"/>
  <c r="G46" i="1" s="1"/>
  <c r="F47" i="1"/>
  <c r="H47" i="1" s="1"/>
  <c r="G47" i="1" s="1"/>
  <c r="F48" i="1"/>
  <c r="H48" i="1" s="1"/>
  <c r="G48" i="1" s="1"/>
  <c r="F32" i="1"/>
  <c r="H32" i="1" s="1"/>
  <c r="G32" i="1" s="1"/>
  <c r="F21" i="1"/>
  <c r="H21" i="1" s="1"/>
  <c r="G21" i="1" s="1"/>
  <c r="F22" i="1"/>
  <c r="H22" i="1" s="1"/>
  <c r="G22" i="1" s="1"/>
  <c r="F23" i="1"/>
  <c r="H23" i="1" s="1"/>
  <c r="G23" i="1" s="1"/>
  <c r="F24" i="1"/>
  <c r="H24" i="1" s="1"/>
  <c r="G24" i="1" s="1"/>
  <c r="F25" i="1"/>
  <c r="H25" i="1" s="1"/>
  <c r="G25" i="1" s="1"/>
  <c r="F26" i="1"/>
  <c r="H26" i="1" s="1"/>
  <c r="G26" i="1" s="1"/>
  <c r="F27" i="1"/>
  <c r="H27" i="1" s="1"/>
  <c r="G27" i="1" s="1"/>
  <c r="F28" i="1"/>
  <c r="H28" i="1" s="1"/>
  <c r="G28" i="1" s="1"/>
  <c r="F29" i="1"/>
  <c r="H29" i="1" s="1"/>
  <c r="G29" i="1" s="1"/>
  <c r="F20" i="1"/>
  <c r="H20" i="1" s="1"/>
  <c r="G20" i="1" s="1"/>
  <c r="F6" i="1" l="1"/>
  <c r="H6" i="1" s="1"/>
  <c r="G6" i="1" s="1"/>
  <c r="F7" i="1"/>
  <c r="H7" i="1" s="1"/>
  <c r="G7" i="1" s="1"/>
  <c r="F8" i="1"/>
  <c r="H8" i="1" s="1"/>
  <c r="G8" i="1" s="1"/>
  <c r="F9" i="1"/>
  <c r="H9" i="1" s="1"/>
  <c r="G9" i="1" s="1"/>
  <c r="F10" i="1"/>
  <c r="H10" i="1" s="1"/>
  <c r="G10" i="1" s="1"/>
  <c r="F11" i="1"/>
  <c r="H11" i="1" s="1"/>
  <c r="G11" i="1" s="1"/>
  <c r="F12" i="1"/>
  <c r="H12" i="1" s="1"/>
  <c r="G12" i="1" s="1"/>
  <c r="F16" i="1"/>
  <c r="H16" i="1" s="1"/>
  <c r="G16" i="1" s="1"/>
  <c r="F13" i="1"/>
  <c r="H13" i="1" s="1"/>
  <c r="G13" i="1" s="1"/>
  <c r="F14" i="1"/>
  <c r="H14" i="1" s="1"/>
  <c r="G14" i="1" s="1"/>
  <c r="F15" i="1"/>
  <c r="H15" i="1" s="1"/>
  <c r="G15" i="1" s="1"/>
  <c r="F5" i="1"/>
  <c r="H5" i="1" l="1"/>
  <c r="G5" i="1" s="1"/>
  <c r="F78" i="1"/>
  <c r="H78" i="1" s="1"/>
  <c r="G78" i="1" s="1"/>
</calcChain>
</file>

<file path=xl/sharedStrings.xml><?xml version="1.0" encoding="utf-8"?>
<sst xmlns="http://schemas.openxmlformats.org/spreadsheetml/2006/main" count="317" uniqueCount="74">
  <si>
    <t>Jedn.</t>
  </si>
  <si>
    <t>Mn.</t>
  </si>
  <si>
    <t>Cena/ks</t>
  </si>
  <si>
    <t>Cena bez DPH</t>
  </si>
  <si>
    <t>DPH 21%</t>
  </si>
  <si>
    <t>Cena s DPH</t>
  </si>
  <si>
    <t>ks</t>
  </si>
  <si>
    <t>Místnost</t>
  </si>
  <si>
    <r>
      <rPr>
        <b/>
        <sz val="8"/>
        <color theme="1"/>
        <rFont val="Arial"/>
        <family val="2"/>
        <charset val="238"/>
      </rPr>
      <t>Židle učitele</t>
    </r>
    <r>
      <rPr>
        <sz val="8"/>
        <color theme="1"/>
        <rFont val="Arial"/>
        <family val="2"/>
        <charset val="238"/>
      </rPr>
      <t xml:space="preserve">
Čalouněná kancelářská židle - křeslo. Nosnost 130 kg, šířka sedáku 51cm. výška sedáku 44-55cm, celková výška s opěradlem 106-119cm. Výškově stavitelný opěrák, nylonový černý kříž. Horizontální posuv sedáku, závislé naklápění sedáku a opěráku, zajištění v pěti polohách, nastavení odporu naklápění opěráku v závislosti na váze uživatele (manuální), antišokový systém zabraňující samovolnému navracení opěráku při odjištění funkce naklápění.</t>
    </r>
  </si>
  <si>
    <r>
      <rPr>
        <b/>
        <sz val="8"/>
        <color theme="1"/>
        <rFont val="Arial"/>
        <family val="2"/>
        <charset val="238"/>
      </rPr>
      <t>Stoly žáků</t>
    </r>
    <r>
      <rPr>
        <sz val="8"/>
        <color theme="1"/>
        <rFont val="Arial"/>
        <family val="2"/>
        <charset val="238"/>
      </rPr>
      <t xml:space="preserve">
Žákovský stůl s rozměry š75xh60xv76cm z jackelové konstrukce 40x20mm, s komaxitovou úpravou. Kovové bočnice ve tvaru C, každá se dvěma stojnami. Krytování z laminované dřevotřísky tl. 18mm, s olepenými 0,5mm hranami ABS, zadní  deska vložená do kovové kontsrukce. Pracovní deska tl. 18mm. Výsuvný mechanizmus pro monitory elektrický, zasunutí a uzamknutí LCD panelu pod úroveň pracovní desky. Krytování z laminované dřevotřísky tl. 18mm s olepenými hranami ABS 0,5mm,  ve spodní části prostor pro kabeláž. Zás. RJ45, zás. 230V, zapojení.</t>
    </r>
  </si>
  <si>
    <r>
      <rPr>
        <b/>
        <sz val="8"/>
        <color theme="1"/>
        <rFont val="Arial"/>
        <family val="2"/>
        <charset val="238"/>
      </rPr>
      <t>Stůl pro imobilního žáka</t>
    </r>
    <r>
      <rPr>
        <sz val="8"/>
        <color theme="1"/>
        <rFont val="Arial"/>
        <family val="2"/>
        <charset val="238"/>
      </rPr>
      <t xml:space="preserve">
Žákovský stůl s rozměry š100xh60xv76cm z jackelové konstrukce 40x20mm, s komaxitovou úpravou. Kovové bočnice ve tvaru C, každá se dvěma stojnami. Krytování z laminované dřevotřísky tl. 18mm, s olepenými 0,5mm hranami ABS, zadní  deska vložená do kovové kontsrukce. Pracovní deska tl. 18mm. Výsuvný mechanizmus pro monitory elektrický, zasunutí a uzamknutí LCD panelu pod úroveň pracovní desky. Krytování z laminované dřevotřísky tl. 18mm s olepenými hranami ABS 0,5mm,  ve spodní části prostor pro kabeláž. Zás. RJ45, zás. 230V, zapojení.</t>
    </r>
  </si>
  <si>
    <r>
      <rPr>
        <b/>
        <sz val="8"/>
        <color theme="1"/>
        <rFont val="Arial"/>
        <family val="2"/>
        <charset val="238"/>
      </rPr>
      <t>Židle žáků</t>
    </r>
    <r>
      <rPr>
        <sz val="8"/>
        <color theme="1"/>
        <rFont val="Arial"/>
        <family val="2"/>
        <charset val="238"/>
      </rPr>
      <t xml:space="preserve">
Židle školní sedák i opěrák z jednoho kusu - překližková ergonomicky tvarovaná skořepina otočná, na kluzácích s pístem výškově stavitelná na kovovém kříži. Skořepina ergonomicky tvarována z kvalitní vícevrstvé lakované bukové překližky tl. 10mm. Židle má plynulé nastavení výšky plynovým pístem. Nosnost židle je min. 120 kg, výška sedáku 44 -57 cm.</t>
    </r>
  </si>
  <si>
    <r>
      <rPr>
        <b/>
        <sz val="8"/>
        <color theme="1"/>
        <rFont val="Arial"/>
        <family val="2"/>
        <charset val="238"/>
      </rPr>
      <t>Pracovní desky - trojúhelníky</t>
    </r>
    <r>
      <rPr>
        <sz val="8"/>
        <color theme="1"/>
        <rFont val="Arial"/>
        <family val="2"/>
        <charset val="238"/>
      </rPr>
      <t xml:space="preserve">
Pracovní deska tl. 18mm olepená 2mm ABS hranou.</t>
    </r>
  </si>
  <si>
    <r>
      <rPr>
        <b/>
        <sz val="8"/>
        <color theme="1"/>
        <rFont val="Arial"/>
        <family val="2"/>
        <charset val="238"/>
      </rPr>
      <t>Skříně - sestava A</t>
    </r>
    <r>
      <rPr>
        <sz val="8"/>
        <color theme="1"/>
        <rFont val="Arial"/>
        <family val="2"/>
        <charset val="238"/>
      </rPr>
      <t xml:space="preserve">
Pět skříní vysokých s plnými dvířky, rozměry š80xh40xv160 cm. Korpus z laminované dřevotřísky tl. 18 mm olepený hranou ABS 0,5 mm, uzamykatelná horní i dolní plná dvířka ohraněná hranou ABS 2,0 mm. Záda bílý sololak, s 4ti policemi-prostřední (3. od spodu pevná pro uzamčení. 3 polic přestavitelných, vrtáno průběžně po celé výšce skříně. Dvě skříně vysoké v horní části skleněná dvířka v rámečku, ve spodní části plná dvířka, rozměry š80xh40xv160 cm. Korpus z laminované dřevotřísky tl. 18 mm olepený hranou ABS 0,5mm, uzamykatelná horní dvířka skleněná v rámečku a dolní plná uzamykatelná dvířka ohraněná hranou ABS 2,0 mm. Záda bílý sololak, s čtyřmi policemi, tři stavitelné, vrtáno průběžně po celé výšce skříně. Sokl 10 cm se stavitelnými nožičkami.</t>
    </r>
  </si>
  <si>
    <r>
      <rPr>
        <b/>
        <sz val="8"/>
        <color theme="1"/>
        <rFont val="Arial"/>
        <family val="2"/>
        <charset val="238"/>
      </rPr>
      <t>Skříně - sestava B</t>
    </r>
    <r>
      <rPr>
        <sz val="8"/>
        <color theme="1"/>
        <rFont val="Arial"/>
        <family val="2"/>
        <charset val="238"/>
      </rPr>
      <t xml:space="preserve">
Dvě skříně vysoké s plnými dvířky, rozměry š80xh40xv160cm. Korpus z laminované dřevotřísky tl. 18mm olepený hranou ABS 0,5mm, uzamykatelná horní i dolní plná dvířka ohraněná hranou ABS 2,0mm. Záda bílý sololak, s 4ti policemi-prostřední (3. od spodu pevná pro uzamčení. 3 polic přestavitelných, vrtáno průběžně po celé výšce skříně. Tři skříně vysoké v horní části skleněná dvířka v rámečku, ve spodní části plná dvířka, rozměry š80xh40xv160cm. Korpus z laminované dřevotřísky tl. 18mm olepený hranou ABS 0,5mm, uzamykatelná horní dvířka skleněná v rámečku a dolní plná uzamykatelná dvířka ohraněná hranou ABS 2,0mm. Záda bílý sololak, s čtyřmi policemi, tři stavitelné, vrtáno průběžně po celé výšce skříně. Sokl 10 cm se stavitelnými nožičkami.</t>
    </r>
  </si>
  <si>
    <r>
      <rPr>
        <b/>
        <sz val="8"/>
        <color theme="1"/>
        <rFont val="Arial"/>
        <family val="2"/>
        <charset val="238"/>
      </rPr>
      <t>Stůl</t>
    </r>
    <r>
      <rPr>
        <sz val="8"/>
        <color theme="1"/>
        <rFont val="Arial"/>
        <family val="2"/>
        <charset val="238"/>
      </rPr>
      <t xml:space="preserve">
Kancelářský stůl ve tvaru "L" o rozměrech š180/70xh160/70xv76 cm s pracovní deskou  laminovaná dřevotříska tl. 25 mm, ze strany, kde se pracuje olepeno 5mm ABS hranou, ostatní olepené 2 mm ABS hranou technologií PUR, z laminované dřevotřísky tl. 18 mm olepený 0,5 mm ABS hranou. Kontejner se čtyřmi zásuvkami s centrálním zámkem na kolečkách. Korpus s rozměry š40xh60xv60 cm, rozměr včetně koleček. Korpus a celé zásuvky z laminované dřevotřísky tl. 18 mm olepené 0,5 mm ABS hranou, čela zásuvek a naložený strop skříňky olepené 2 mm ABS hranou. Zásuvky na plnovýsuvech pro vyšší zátěž s tlumením s centrálním zámkem. Kolečka, dvě bržděná.</t>
    </r>
  </si>
  <si>
    <r>
      <rPr>
        <b/>
        <sz val="8"/>
        <color theme="1"/>
        <rFont val="Arial"/>
        <family val="2"/>
        <charset val="238"/>
      </rPr>
      <t>Nástěnka</t>
    </r>
    <r>
      <rPr>
        <sz val="8"/>
        <color theme="1"/>
        <rFont val="Arial"/>
        <family val="2"/>
        <charset val="238"/>
      </rPr>
      <t xml:space="preserve">
Nástěnka textilní 120x90cm šedá, rozměr 120x90cm, textil nalepen z obou stran nástěnky, složení sendvič tl. 22mm umožňující zapíchnout celý špendlík, rám z eloxovaného hliníkového rámu s plastovými rohy, s přípravou pro zavěšení na stěnu</t>
    </r>
  </si>
  <si>
    <r>
      <rPr>
        <b/>
        <sz val="8"/>
        <color theme="1"/>
        <rFont val="Arial"/>
        <family val="2"/>
        <charset val="238"/>
      </rPr>
      <t>Židle</t>
    </r>
    <r>
      <rPr>
        <sz val="8"/>
        <color theme="1"/>
        <rFont val="Arial"/>
        <family val="2"/>
        <charset val="238"/>
      </rPr>
      <t xml:space="preserve">
Čalouněná kancelářská židle - křeslo. Nosnost 130 kg, šířka sedáku 51cm. výška sedáku 44-55cm, celková výška s opěradlem 106-119cm. Výškově stavitelný opěrák, nylonový černý kříž. Závislé naklápění sedáku a opěráku, zajištění v pěti polohách, nastavení odporu naklápění opěráku v závislosti na váze uživatele (manuální), antišokový systém zabraňující samovolnému navracení opěráku při odjištění funkce naklápění.</t>
    </r>
  </si>
  <si>
    <r>
      <rPr>
        <b/>
        <sz val="8"/>
        <color theme="1"/>
        <rFont val="Arial"/>
        <family val="2"/>
        <charset val="238"/>
      </rPr>
      <t>Stůl učitele</t>
    </r>
    <r>
      <rPr>
        <sz val="8"/>
        <color theme="1"/>
        <rFont val="Arial"/>
        <family val="2"/>
        <charset val="238"/>
      </rPr>
      <t xml:space="preserve">
Učitelský počítačový stůl rohový o rozměru š180xh110xv76cm, s pracovní deskou rohovou z laminované dřevotřísky tl. 18mm olepenou 2mm ABS hranou, boky, zády laminované dřevotřísky tl. 18mm olepenu 0,5mm ABS hranou. Průchodka v pracovní desce. Skříňka pro PC tower. Krytování z laminované dřevotřísky tl. 18mm olepené ABS hranou 0,5mm, dvířka jsou uzamykatelná, olepeny hranou ABS 2,0mm. Stůl pro AV techniku o rozměrech š70xh70xv90cm se skládací a odklopnou pracovní deskou uzamykatelnou, s prostorem pro vizualizer. Spodní část stolu s uzamykatelnými dvířky s poličkou. Konstrukce jackel 40x20mm, s komaxitovou úpravou. Krytování  z laminované dřevotřísky tl. 18mm s olepenými 0,5mm hranami ABS, krycí desky a  dvířka s uzavřenou kovovou konstrukcí. Zásuvka RJ45, Osm zásuvek 230V, zás. s přepěť. ochr. Ovládací panel výsuvných počítačů žáků. Zapojení.</t>
    </r>
  </si>
  <si>
    <t>Jazyková a počítačová laboratoř</t>
  </si>
  <si>
    <t>Kabinet</t>
  </si>
  <si>
    <t>Nábytek</t>
  </si>
  <si>
    <t>Chemie - Fyzika</t>
  </si>
  <si>
    <r>
      <rPr>
        <b/>
        <sz val="8"/>
        <color theme="1"/>
        <rFont val="Arial"/>
        <family val="2"/>
        <charset val="238"/>
      </rPr>
      <t>Stůl učitele</t>
    </r>
    <r>
      <rPr>
        <sz val="8"/>
        <color theme="1"/>
        <rFont val="Arial"/>
        <family val="2"/>
        <charset val="238"/>
      </rPr>
      <t xml:space="preserve">
Demonstrační učitelský stůl s rozměry š170xh80xv90 cm z jackelové konstrukce 40x20mm s komaxitovou úpravou. Krytování rozvodů médií z laminované dřevotřísky tl. 18mm s olepenými hranami ABS . Desky vloženy do kovové konstrukce, chráněny ze všech čtyř stran. Pracovní deska s uzamykatelnou částí pro prvky, tl. 12 mm. Skříňka pro školní zdroj. Korpus a zásuvka z laminované dřevotřísky tl. 18mm, olepené 0,5mm ABS hranou, s uzamykatelnou zásuvkou pro školní zdroj a ve spodní části s prostorem na pomůcky s uzamykatelnými dvířky. Čelo zásuvky a dvířka olepeny 2mm ABS hranou technologií PUR. Zdroj s plynulým nastavení napětí 0-24V pro střídavý a stejnosměrný proud s ukazately ručičkovými nastaveného napětí a odebíraného proudu. Samostatně zapínaný okruh pro učitelské pracoviště a samostatně zapínaný okruh pro žákovské pracoviště. Výstup chráněn jištěním. Skříňka se zásuvkou a dvířky. Korpus z laminované dřevotřísky tl. 18 mm olepený 0,5mm ABS hranou, s uzamykatelnou zásuvkou na plnovýsuvech a s  prostorem na pomůcky s uzamykatelnými dvířky. Dvířka a čelo zásuvky olepené 2 mm ABS hranou technologií PUR. Skříňka pro umístění propan-butanovou láhev 10 l. Krytování z laminované dřevotřísky tl. 18 mm olepené 0,5mm ABS hranou; vnitřní prostor je upraven pro P-B lahev a skříňka je osazena větracími mřížkami. Dvířka z laminované dřevotřísky tl. 18mm olepené 2mm ABS hranou jsou uzamykatelná. P-B lahev 10 kg s příslušenstvím, 2x plyn.kohout, kahan s příkonem 2500 W a hadičkou. Elektopanel se zdířkami AC/DC, 2xzás. 230 V. Mycí stůl s rozměry š50xh70xv90 cm z jackelové konstrukce 40x20 mm s komaxitovou úpravou. Krytování rozvodů médií z laminované dřevotřísky tl. 18mm, s olepenými hranami ABS 0,5 mm s uzamykatelnými dvířky, desky vloženy do kovových konstrukcí chráněny ze všech čtyř stran. Pracovní deska s kameninovým dřezem 45x45 cm osazen ze spodu, osazení bateri pákové a armytury s nátrubkem. Pracovní deska tl. 12 mm. Požadujeme hrany ve tvaru bombátka. Stůl pro AV techniku o rozměrech š70xh80xv90 cm se skládací pracovní deskou s prostorem pro vizualizer. Spodní část stolu s zamykatelnými dvířky.  Konstrukce jackel 40x20mm, s komaxitovou úpravou. Krytování z laminované dřevotřísky tl. 18mm s olepenými 0,5mm hranami ABS. Učitelský stůl s rozměry š100xh80xv76 cm. Jackelová konstrukce 40x20 mm s komaxitovou úpravou. Zadní deska a krytování z laminované dřevotřísky tl. 18 mm s olepenými 0,5 mm ABS hranami, vložená do uzavřené kovové konstrukce. Pracovní deska tl. 12mm. Výsuv pro klávesnici a myš, skříňka pro PC tower s dvířky uzamykatelnými. Zásuvka RJ45, 8x zásuvka 230 V, zásuvka s přep. ochr., přípojný panel pro notebook. Ovládací panel pro zásuvky žáků a zásuvky pro zdroje USB. Zapojení.</t>
    </r>
  </si>
  <si>
    <r>
      <rPr>
        <b/>
        <sz val="8"/>
        <color theme="1"/>
        <rFont val="Arial"/>
        <family val="2"/>
        <charset val="238"/>
      </rPr>
      <t>Digestoř</t>
    </r>
    <r>
      <rPr>
        <sz val="8"/>
        <color theme="1"/>
        <rFont val="Arial"/>
        <family val="2"/>
        <charset val="238"/>
      </rPr>
      <t xml:space="preserve">
Digestoř prosklená, bezpečnostní sklo. Rozměry š100xh70xv245cm, s pracovní deskou ve výšce 90cm. Média plyn, elektřina 230V, voda, kanalizace. Konstrukce kovová s komaxitovou úpravou, krytování z laminované dřevotřísky s olepenými hranami ABS. Pracovní deska tl. 12mm. Obsahuje kameninovou vpusť, armaturu s nátrubkem na vodu, kohout na plyn pro kahan a v čelním panelu ovládací kohouty na vodu a plyn, zás. 230V, vypínače. V horní části svítidlo. Součástí je napojení na připravený vývod zplodin nad digestoří. Zapojení.</t>
    </r>
  </si>
  <si>
    <r>
      <rPr>
        <b/>
        <sz val="8"/>
        <color theme="1"/>
        <rFont val="Arial"/>
        <family val="2"/>
        <charset val="238"/>
      </rPr>
      <t>Židle učitele</t>
    </r>
    <r>
      <rPr>
        <sz val="8"/>
        <color theme="1"/>
        <rFont val="Arial"/>
        <family val="2"/>
        <charset val="238"/>
      </rPr>
      <t xml:space="preserve">
Čalouněná kancelářská židle - křeslo. Nosnost 130 kg, šířka sedáku 51cm. výška sedáku 44-55cm, celková výška s opěradlem 106-119cm. Výškově stavitelný opěrák, nylonový černý kříž. Závislé naklápění sedáku a opěráku, zajištění v pěti polohách, nastavení odporu naklápění opěráku v závislosti na váze uživatele (manuální), antišokový systém zabraňující samovolnému navracení opěráku při odjištění funkce naklápění.</t>
    </r>
  </si>
  <si>
    <r>
      <rPr>
        <b/>
        <sz val="8"/>
        <color theme="1"/>
        <rFont val="Arial"/>
        <family val="2"/>
        <charset val="238"/>
      </rPr>
      <t>Stoly žáků</t>
    </r>
    <r>
      <rPr>
        <sz val="8"/>
        <color theme="1"/>
        <rFont val="Arial"/>
        <family val="2"/>
        <charset val="238"/>
      </rPr>
      <t xml:space="preserve">
Laboratorní žákovský stůl s rozměry š180xh60xv76 cm z jackelové konstrukce 40x20 mm s komaxitovou úpravou. Kovové bočnice ve tvaru C, každá se dvěma stojnami. Krytování čela stolu do poloviny výšky z laminované dřevotřísky tl. 18mm s olepenými hranami ABS 0,5mm, deska chráněna ze všech čtyř stran kovovu konstrukcí. Pracovní deska tl.12 mm, s hranou ve tvaru bombátka</t>
    </r>
  </si>
  <si>
    <r>
      <rPr>
        <b/>
        <sz val="8"/>
        <color theme="1"/>
        <rFont val="Arial"/>
        <family val="2"/>
        <charset val="238"/>
      </rPr>
      <t>Stůl žáků dvoumístný</t>
    </r>
    <r>
      <rPr>
        <sz val="8"/>
        <color theme="1"/>
        <rFont val="Arial"/>
        <family val="2"/>
        <charset val="238"/>
      </rPr>
      <t xml:space="preserve">
Laboratorní žákovský stůl s rozměry š120xh60xv76 cm z jackelové konstrukce 40x20 mm s komaxitovou úpravou. Kovové bočnice ve tvaru C, každá se dvěma stojnami. Krytování čela stolu do poloviny výšky z laminované dřevotřísky tl. 18mm s olepenými hranami ABS 0,5mm, deska chráněna ze všech čtyř stran kovovu konstrukcí. Pracovní deska tl.12 mm, s hranou ve tvaru bombátka</t>
    </r>
  </si>
  <si>
    <r>
      <rPr>
        <b/>
        <sz val="8"/>
        <color theme="1"/>
        <rFont val="Arial"/>
        <family val="2"/>
        <charset val="238"/>
      </rPr>
      <t>Stůl pro imobilního žáka</t>
    </r>
    <r>
      <rPr>
        <sz val="8"/>
        <color theme="1"/>
        <rFont val="Arial"/>
        <family val="2"/>
        <charset val="238"/>
      </rPr>
      <t xml:space="preserve">
Laboratorní žákovský stůl s rozměry š90xh60xv76 cm z jackelové konstrukce 40x20 mm s komaxitovou úpravou. Kovové bočnice ve tvaru C, každá se dvěma stojnami. Krytování čela stolu do poloviny výšky z laminované dřevotřísky tl. 18mm s olepenými hranami ABS 0,5mm, deska chráněna ze všech čtyř stran kovovu konstrukcí. Pracovní deska tl.12 mm, s hranou ve tvaru bombátka</t>
    </r>
  </si>
  <si>
    <r>
      <rPr>
        <b/>
        <sz val="8"/>
        <color theme="1"/>
        <rFont val="Arial"/>
        <family val="2"/>
        <charset val="238"/>
      </rPr>
      <t>Středový tunel</t>
    </r>
    <r>
      <rPr>
        <sz val="8"/>
        <color theme="1"/>
        <rFont val="Arial"/>
        <family val="2"/>
        <charset val="238"/>
      </rPr>
      <t xml:space="preserve">
Pět středových stolů, každý s rozměry š50xh140xv76 cm z jackelové konstrukce 40x20mm s komaxitovou úpravou. Krytování rozvodů médií z laminované dřevotřísky tl. 18 mm s olepenými hranami ABS 0,5mm, v levém boku uzamykatelná dvířka pro přístup k rozvodům. Svislé desky chráněny ze všech čtyř stran kovovu konstrukcí. Pracovní deska tl. 12 mm, v části pracovní desky každého stolu s uzamykatelným otevíracím prostorem se dvouma žákovskými panely, každý panel s AC,DC, 2x230 V, 2xUSB, 2xRJ45, v každém stole 2x plynový kohout a 2xkahan s příkonem 1450W včetně propojení hadičkou s kohoutem. V každém stole  kameninový dřez 45x45cm ze spodu pracovní desky a páková baterie. Součástí je rozvod propan-butanového potrubí, požadujeme v mědi. Celkové zapojení, zprovoznění a revize.</t>
    </r>
  </si>
  <si>
    <r>
      <rPr>
        <b/>
        <sz val="8"/>
        <color theme="1"/>
        <rFont val="Arial"/>
        <family val="2"/>
        <charset val="238"/>
      </rPr>
      <t>Židle žáků</t>
    </r>
    <r>
      <rPr>
        <sz val="8"/>
        <color theme="1"/>
        <rFont val="Arial"/>
        <family val="2"/>
        <charset val="238"/>
      </rPr>
      <t xml:space="preserve">
Židle školní žákovská, kovová konstrukce z odlehčeného plochooválného profilu 38x20 mm, lakovaná práškovými  barvami (komaxit), nohy stolu jsou ukončeny plastovými koncovkami s filcovými podložkami,  které tlumí hluk a nepoškozují podlahu. Sedák a opěrka jsou vyrobené ze 7-vrstvé celobukové tvarované překližky, povrchově upravené kvalitními polyuretanovými laky. Sedáky a opěrky jsou přinýtované ke konstrukci ocelovými nýty průměru 5 mm. Židle jsou stohovatelné.</t>
    </r>
  </si>
  <si>
    <r>
      <rPr>
        <b/>
        <sz val="8"/>
        <color theme="1"/>
        <rFont val="Arial"/>
        <family val="2"/>
        <charset val="238"/>
      </rPr>
      <t>Skříňky A</t>
    </r>
    <r>
      <rPr>
        <sz val="8"/>
        <color theme="1"/>
        <rFont val="Arial"/>
        <family val="2"/>
        <charset val="238"/>
      </rPr>
      <t xml:space="preserve">
Skříň vysoká v horní části skleněná dvířka v rámečku, ve spodní části plná dvířka, rozměry š80xh50xv190 cm. Korpus z laminované dřevotřísky tl. 18 mm olepený hranou ABS 0,5mm, uzamykatelná horní dvířka skleněná v rámečku a dolní plná uzamykatelná dvířka  ohraněná hranou ABS 2,0 mm. Záda bílý sololak, s pěti policemi, čtyři stavitelné, vrtáno průběžně. Sokl 10 cm se stavitelnými nožičkami. Nástavec s rozměry š80xh50xv190 cm. Korpus z laminované dřevotřísky tl. 18 mm olepený hranou ABS 0,5mm, uzamykatelná horní dvířka skleněná v rámečku a dolní plná uzamykatelná dvířka  ohraněná hranou ABS 2,0mm. Záda bílý sololak, s pěti policemi, čtyři stavitelné, vrtáno průběžně. Sokl 10 cm se stavitelnými nožičkami. Lištování skříní a zakrytí sloupu.</t>
    </r>
  </si>
  <si>
    <r>
      <rPr>
        <b/>
        <sz val="8"/>
        <color theme="1"/>
        <rFont val="Arial"/>
        <family val="2"/>
        <charset val="238"/>
      </rPr>
      <t>Skříňky B</t>
    </r>
    <r>
      <rPr>
        <sz val="8"/>
        <color theme="1"/>
        <rFont val="Arial"/>
        <family val="2"/>
        <charset val="238"/>
      </rPr>
      <t xml:space="preserve">
Skříň vysoká v horní části skleněná dvířka v rámečku, ve spodní části plná dvířka, rozměry š80xh60xv190cm. Korpus z laminované dřevotřísky tl.18mm olepený hranou ABS 0,5mm, uzamykatelná horní dvířka skleněná v rámečku a dolní plná uzamykatelná dvířka  ohraněná hranou ABS 2,0mmR. Záda bílý sololak, s šesti policemi, pět stavitelných, vrtáno průběžně. Sokl 10 cm se stavitelnými nožičkami. Nástavec, rozměry š80xh60xv100cm. Korpus z laminované dřevotřísky tl. 18mm, olepený hranou ABS 0,5mm, uzamykatelná plná dvířka ohraněná hranou ABS 2,0mm. Záda bílý sololak, dvě stavitelné police, vrtáno průběžně po celé výšce skříňky.</t>
    </r>
  </si>
  <si>
    <t>Kabinet fyziky</t>
  </si>
  <si>
    <r>
      <rPr>
        <b/>
        <sz val="8"/>
        <color theme="1"/>
        <rFont val="Arial"/>
        <family val="2"/>
        <charset val="238"/>
      </rPr>
      <t>Stůl</t>
    </r>
    <r>
      <rPr>
        <sz val="8"/>
        <color theme="1"/>
        <rFont val="Arial"/>
        <family val="2"/>
        <charset val="238"/>
      </rPr>
      <t xml:space="preserve">
Kancelářský stůl o rozměrech š140xh70xv76 cm s pracovní deskou laminovaná dřevotříska tl. 25 mm, přední strana olepená min. 5 mm ABS hranou technologií PUR, ostatní tři strany olepené 2 mm ABS hranou technologií PUR, konstrukce z laminované dřevotřísky tl. 18mm olepený 0,5 mm ABS hranou. Kontejner se čtyřmi zásuvkami s centrálním zámkem na kolečkách. Korpus s rozměry š40xh60xv60 cm, rozměr včetně koleček. Korpus a celé zásuvky z laminované dřevotřísky tl. 18mm olepené 0,5 mm ABS hranou, čela zásuvek a naložený strop skříňky olepené 2 mm ABS hranou. Zásuvky na plnovýsuvech pro vyšší zátěž s tlumením s centrálním zámkem. Kolečka, dvě bržděná.</t>
    </r>
  </si>
  <si>
    <r>
      <rPr>
        <b/>
        <sz val="8"/>
        <color theme="1"/>
        <rFont val="Arial"/>
        <family val="2"/>
        <charset val="238"/>
      </rPr>
      <t>Nástěnka</t>
    </r>
    <r>
      <rPr>
        <sz val="8"/>
        <color theme="1"/>
        <rFont val="Arial"/>
        <family val="2"/>
        <charset val="238"/>
      </rPr>
      <t xml:space="preserve">
Nástěnka textilní 120x90 cm šedá, rozměr 120x90 cm, textil nalepen z obou stran nástěnky, složení sendvič tl. 22 mm umožňující zapíchnout celý špendlík, rám z eloxovaného hliníkového rámu s plastovými rohy, s přípravou pro zavěšení na stěnu</t>
    </r>
  </si>
  <si>
    <r>
      <rPr>
        <b/>
        <sz val="8"/>
        <color theme="1"/>
        <rFont val="Arial"/>
        <family val="2"/>
        <charset val="238"/>
      </rPr>
      <t>Skříň vysoká s plnými dvířky</t>
    </r>
    <r>
      <rPr>
        <sz val="8"/>
        <color theme="1"/>
        <rFont val="Arial"/>
        <family val="2"/>
        <charset val="238"/>
      </rPr>
      <t xml:space="preserve">
Skříň vysoká v horní části skleněná dvířka v rámečku, ve spodní části plná dvířka, Rozměry š80xh40xv190 cm. Korpus z laminované dřevotřísky tl. 18mm olepený hranou ABS 0,5 mm, uzamykatelná horní dvířka skleněná v rámečku a dolní plná uzamykatelná dvířka ohraněná hranou ABS 2,0 mm. Záda bílý sololak, s pěti policemi, čtyři stavitelné,  vrtáno průběžně po celé výšce skříně. Sokl 10 cm se stavitelnými nožičkami. Nástavec s rozměry š80xh40xv80 cm. Korpus z laminované dřevotřísky tl. 18 mm, olepený hranou ABS 0,5 mm, uzamykatelná plná dvířka ohraněná hranou ABS 2,0 mm. Záda bílý sololak, dvě stavitelné police, vrtáno průběžně</t>
    </r>
  </si>
  <si>
    <r>
      <rPr>
        <b/>
        <sz val="8"/>
        <color theme="1"/>
        <rFont val="Arial"/>
        <family val="2"/>
        <charset val="238"/>
      </rPr>
      <t>Šatní skříň</t>
    </r>
    <r>
      <rPr>
        <sz val="8"/>
        <color theme="1"/>
        <rFont val="Arial"/>
        <family val="2"/>
        <charset val="238"/>
      </rPr>
      <t xml:space="preserve">
Skříň šatní s plnými dvířky, rozměry š80xh60xv190 cm. Korpus z laminované dřevotřísky tl. 18 mm olepený hranou ABS 0,5mm, uzamykatelná plná dvířka rozvorovým zámkem, ohraněná hranou ABS 2,0 mm. Záda bílý sololak, šatní tyč na ramínka. Dvě police přestavitelné. Sokl 10 cm. Nástavec s rozměry š80xh60xv80 cm. Korpus z laminované dřevotřísky tl. 18 mm, olepený hranou ABS 0,5 mm, uzamykatelná plná dvířka ohraněná hranou ABS 2,0 mm. Záda bílý sololak, dvě stavitelné police, vrtáno průběžně</t>
    </r>
  </si>
  <si>
    <r>
      <rPr>
        <b/>
        <sz val="8"/>
        <color theme="1"/>
        <rFont val="Arial"/>
        <family val="2"/>
        <charset val="238"/>
      </rPr>
      <t>Schůdky</t>
    </r>
    <r>
      <rPr>
        <sz val="8"/>
        <color theme="1"/>
        <rFont val="Arial"/>
        <family val="2"/>
        <charset val="238"/>
      </rPr>
      <t xml:space="preserve">
Schůdky, materiál hliník, rozměry 104×83,5×190cm, počet příček 5, Hmotnost 4,1 kg, nosnost 150 kg  výška stání 100 cm, splňuje normu ČSN EN 131 Povrchová úprava lak</t>
    </r>
  </si>
  <si>
    <t>Kabinet chemie</t>
  </si>
  <si>
    <r>
      <rPr>
        <b/>
        <sz val="8"/>
        <color theme="1"/>
        <rFont val="Arial"/>
        <family val="2"/>
        <charset val="238"/>
      </rPr>
      <t>Skříň vysoká s plnými dvířky</t>
    </r>
    <r>
      <rPr>
        <sz val="8"/>
        <color theme="1"/>
        <rFont val="Arial"/>
        <family val="2"/>
        <charset val="238"/>
      </rPr>
      <t xml:space="preserve">
Skříň vysoká v horní části skleněná dvířka v rámečku, ve spodní části plná dvířka, Rozměry š80xh40xv190 cm. Korpus z laminované dřevotřísky tl. 18 mm olepený hranou ABS 0,5   mm, uzamykatelná horní dvířka skleněná v rámečku a dolní plná uzamykatelná dvířka ohraněná hranou ABS 2,0 mm. Záda bílý sololak, s pěti policemi, čtyři stavitelné, 
 vrtáno průběžně po celé výšce skříně. Sokl 10 cm se stavitelnými nožičkami. Nástavec s rozměry š80xh40xv80 cm. Korpus z laminované dřevotřísky tl. 18mm, olepený hranou ABS 0,5 mm, uzamykatelná plná dvířka ohraněná hranou ABS 2,0mm. Záda bílý sololak, dvě stavitelné police, vrtáno průběžně</t>
    </r>
  </si>
  <si>
    <r>
      <rPr>
        <b/>
        <sz val="8"/>
        <color theme="1"/>
        <rFont val="Arial"/>
        <family val="2"/>
        <charset val="238"/>
      </rPr>
      <t>Šatní skříň</t>
    </r>
    <r>
      <rPr>
        <sz val="8"/>
        <color theme="1"/>
        <rFont val="Arial"/>
        <family val="2"/>
        <charset val="238"/>
      </rPr>
      <t xml:space="preserve">
Skříň šatní s plnými dvířky, rozměry š80xh60xv190cm. Korpus z laminované dřevotřísky tl. 18mm olepený hranou ABS 0,5mm, uzamykatelná plná dvířka rozvorovým zámkem, ohraněná hranou ABS 2,0mm. Záda bílý sololak, šatní tyč na ramínka. Dvě police přestavitelné, sokl 10cm. Nástavec s rozměry š80xh60xv80cm. Korpus z laminované dřevotřísky tl. 18mm, olepený hranou ABS 0,5mm, uzamykatelná plná dvířka ohraněná hranou ABS 2,0mm. Záda bílý sololak, dvě stavitelné police, vrtáno průběžně </t>
    </r>
  </si>
  <si>
    <r>
      <rPr>
        <b/>
        <sz val="8"/>
        <color theme="1"/>
        <rFont val="Arial"/>
        <family val="2"/>
        <charset val="238"/>
      </rPr>
      <t>Skříň na chemikálie</t>
    </r>
    <r>
      <rPr>
        <sz val="8"/>
        <color theme="1"/>
        <rFont val="Arial"/>
        <family val="2"/>
        <charset val="238"/>
      </rPr>
      <t xml:space="preserve">
Skříň na chemické látky s křídlovými perforovanými dveřmi, sokl v80cm, uzamykání cylindrickým zámkem s otočnou rukojetí (2x klíč, 1000 kombinací, úprava pro centrální klíč), dvoubodový uzamykací mechanismus, jednoplášťové vyztužené dveře, 5x záchytná vana s objemem 15 L přestavitelnost po 2,5cm s nosností 60Kg, perforované vložky maximalizují záchytný objem, lakování práškovou barvou v odstínu RAL 7035, Vnější rozměry v195x92x40 cm, hmotnost 94 Kg. Napojení na odtah splodin, ventilátor, časování.</t>
    </r>
  </si>
  <si>
    <r>
      <rPr>
        <b/>
        <sz val="8"/>
        <color theme="1"/>
        <rFont val="Arial"/>
        <family val="2"/>
        <charset val="238"/>
      </rPr>
      <t>Skříň na chemikálie a louhy</t>
    </r>
    <r>
      <rPr>
        <sz val="8"/>
        <color theme="1"/>
        <rFont val="Arial"/>
        <family val="2"/>
        <charset val="238"/>
      </rPr>
      <t xml:space="preserve">
Skříň na chemikálie a louhy, rozměry š80xh40xv180 cm, z šedého polypropylenu tl. min. 19 mm, uzamykatelná plná dvířka, pět polic. Napojení na odtah splodin, ventilátor, časování.</t>
    </r>
  </si>
  <si>
    <t>Přírodopis a Zeměpis</t>
  </si>
  <si>
    <r>
      <rPr>
        <b/>
        <sz val="8"/>
        <color theme="1"/>
        <rFont val="Arial"/>
        <family val="2"/>
        <charset val="238"/>
      </rPr>
      <t>Stůl učitele</t>
    </r>
    <r>
      <rPr>
        <sz val="8"/>
        <color theme="1"/>
        <rFont val="Arial"/>
        <family val="2"/>
        <charset val="238"/>
      </rPr>
      <t xml:space="preserve">
Demonstrační učitelský stůl s rozměry š170xh70xv90 cm z jackelové konstrukce 40x20mm s komaxitovou úpravou. Krytování rozvodů médií z laminované dřevotřísky tl. 18 mm s olepenými hranami ABS . Desky vloženy do kovové konstrukce, chráněny ze všech čtyř stran. Pracovní deska s uzamykatelnou částí pro prvky, tl. 12 mm. Pracovní deska s hranou ve tvaru bombátka. Tři skříňky se zásuvkou a dvířky. Korpus z laminované dřevotřísky tl. 18mm olepený 0,5 mm ABS hranou, s uzamykatelnou zásuvkou na plnovýsuvech a s  prostorem na pomůcky s uzamykatelnými dvířky. Dvířka a čelo zásuvky olepené 2 mm ABS hranou technologií PUR. Elektopanel 2xzás. 230V. Učitelský stůl s rozměry š100xh70xv76 cm. Jackelová konstrukce 40x20mm s komaxitovou úpravou. Zadní deska a krytování z laminované dřevotřísky tl. 18 mm s olepenými 0,5 mm ABS hranami, vložená do uzavřené kovové konstrukce. Pracovní deska tl. 12 mm. Výsuv pro klávesnici a myš, skříňka pro PC tower s dvířky uzamykatelnými. Zásuvka RJ45, 3x zásuvka 230V, zásuvka s přep. ochr. Přípojný panel pro notebook. Ovládací panel pro zásuvky žáků. Zapojení.</t>
    </r>
  </si>
  <si>
    <r>
      <rPr>
        <b/>
        <sz val="8"/>
        <color theme="1"/>
        <rFont val="Arial"/>
        <family val="2"/>
        <charset val="238"/>
      </rPr>
      <t>Odkládací stůl</t>
    </r>
    <r>
      <rPr>
        <sz val="8"/>
        <color theme="1"/>
        <rFont val="Arial"/>
        <family val="2"/>
        <charset val="238"/>
      </rPr>
      <t xml:space="preserve">
Pět skříněk o rozměrech š60xh60xv90cm. Boky z laminované dřevotřísky tl. 18mm s olepenými 0,5mm ABS hranami, dvě police a dno z laminované dřevotřísky tl. 18mm olepené 0,5mm ABS hranou. Dvířka z laminované dřevotřísky tl. 
 18mm olepené 2mm ABS hranou. Pracovní deska tl. 12mm. Skříňka o rozměrech š120xh60xv90cm. Boky z laminované dřevotřísky tl. 18mm s olepenými 0,5mm ABS hranami, dvě police a dno z laminované dřevotřísky tl. 18mm olepené 0,5mm ABS hranou. Dvířka z laminované dřevotřísky tl. 18mm olepené 2mm ABS hranou. Pracovní deska tl. 12mm.</t>
    </r>
  </si>
  <si>
    <r>
      <rPr>
        <b/>
        <sz val="8"/>
        <color theme="1"/>
        <rFont val="Arial"/>
        <family val="2"/>
        <charset val="238"/>
      </rPr>
      <t>Stoly žáků</t>
    </r>
    <r>
      <rPr>
        <sz val="8"/>
        <color theme="1"/>
        <rFont val="Arial"/>
        <family val="2"/>
        <charset val="238"/>
      </rPr>
      <t xml:space="preserve">
Žákovský přírodovědný stůl s rozměry š120xh60xv76 cm z jackelové konstrukce 40x20 mm, s komaxitovou úpravou. Kovové bočnice ve tvaru C, každá se dvěma stojnami. Krytování rozvodů médií z laminované dřevotřísky tl. 18mm,  s olepenými 0,5 mm hranami ABS technologií PUR, zadní deska 1/2 vložená do uzavřené kovové konstrukce, deska chráněná ze všeh čtyř stran. Pracovní deska s uzamykatelným výklopem pro média kompakt rezistant tl. 12 mm, hrany ve tvaru bombátka. Součástí kovový elektropanel se dvěma zásuvkami 230V, 2x kulaté zásuvky RJ45. Zapojení.</t>
    </r>
  </si>
  <si>
    <r>
      <rPr>
        <b/>
        <sz val="8"/>
        <color theme="1"/>
        <rFont val="Arial"/>
        <family val="2"/>
        <charset val="238"/>
      </rPr>
      <t>Stůl pro žáky - pro imobilního žáka</t>
    </r>
    <r>
      <rPr>
        <sz val="8"/>
        <color theme="1"/>
        <rFont val="Arial"/>
        <family val="2"/>
        <charset val="238"/>
      </rPr>
      <t xml:space="preserve">
Žákovský přírodovědný stůl s rozměry š150xh60xv76 cm z jackelové konstrukce 40x20 mm, s komaxitovou úpravou. Kovové bočnice ve tvaru C, každá se dvěma stojnami.  Krytování rozvodů médií z laminované dřevotřísky tl. 18mm,  s olepenými 0,5 mm hranami ABS technologií PUR, zadní deska 1/2 vložená do uzavřené kovové konstrukce, deska chráněná ze všeh čtyř stran. Pracovní deska s uzamykatelným výklopem pro média kompakt rezistant tl. 12 mm, hrany ve tvaru bombátka. Součástí kovový elektropanel se dvěma zásuvkami 230V, 2x kulaté zásuvky RJ45. Zapojení.</t>
    </r>
  </si>
  <si>
    <r>
      <rPr>
        <b/>
        <sz val="8"/>
        <color theme="1"/>
        <rFont val="Arial"/>
        <family val="2"/>
        <charset val="238"/>
      </rPr>
      <t>Židle žáků</t>
    </r>
    <r>
      <rPr>
        <sz val="8"/>
        <color theme="1"/>
        <rFont val="Arial"/>
        <family val="2"/>
        <charset val="238"/>
      </rPr>
      <t xml:space="preserve">
Židle školní žákovská, kovová konstrukce z odlehčeného plochooválného profilu 38x20mm, lakovaná práškovými  barvami (komaxit), nohy stolu jsou ukončeny plastovými koncovkami s filcovými podložkami,  které tlumí hluk a nepoškozují podlahu. Sedák a opěrka jsou vyrobené ze 7-vrstvé celobukové tvarované překližky, povrchově upravené kvalitními polyuretanovými laky. Sedáky a opěrky jsou přinýtované ke konstrukci ocelovými nýty průměru 5 mm. Židle jsou stohovatelné.</t>
    </r>
  </si>
  <si>
    <r>
      <rPr>
        <b/>
        <sz val="8"/>
        <color theme="1"/>
        <rFont val="Arial"/>
        <family val="2"/>
        <charset val="238"/>
      </rPr>
      <t>Skříňky A</t>
    </r>
    <r>
      <rPr>
        <sz val="8"/>
        <color theme="1"/>
        <rFont val="Arial"/>
        <family val="2"/>
        <charset val="238"/>
      </rPr>
      <t xml:space="preserve">
Skříň vysoká v horní části skleněná dvířka v rámečku, ve spodní části plná dvířka, rozměry š80xh60xv190 cm. Korpus z laminované dřevotřísky tl. 18 mm olepený hranou ABS 0,5 mm, uzamykatelná horní dvířka skleněná v rámečku a dolní plná uzamykatelná dvířka  ohraněná hranou ABS 2,0 mm. Záda bílý sololak, s pěti policemi, čtyři stavitelné, vrtáno průběžně. Sokl 10 cm se stavitelnými nožičkami. Nástavec s rozměry š80xh60xv100cm. Korpus z laminované dřevotřísky tl. 18mm, olepený hranou ABS 0,5 mm, uzamykatelná plná dvířka ohraněná hranou ABS 2,0mmR. Záda bílý sololak, dvě  stavitelné police, vrtáno průběžně po celé výšce skříňky.</t>
    </r>
  </si>
  <si>
    <r>
      <rPr>
        <b/>
        <sz val="8"/>
        <color theme="1"/>
        <rFont val="Arial"/>
        <family val="2"/>
        <charset val="238"/>
      </rPr>
      <t>Skříňky B</t>
    </r>
    <r>
      <rPr>
        <sz val="8"/>
        <color theme="1"/>
        <rFont val="Arial"/>
        <family val="2"/>
        <charset val="238"/>
      </rPr>
      <t xml:space="preserve">
Skříň vysoká v horní části skleněná dvířka v rámečku, ve spodní části plná dvířka, rozměry š80xh60xv190cm. Korpus z laminované dřevotřísky tl. 18mm olepený hranou ABS 0,5mm, uzamykatelná horní dvířka skleněná v rámečku a dolní plná uzamykatelná dvířka  ohraněná hranou ABS 2,0mm. Záda bílý sololak, s pěti policemi, čtyři stavitelné, vrtáno průběžně. Sokl 10 cm se stavitelnými nožičkami. Nástavec s rozměry š80xh60xv100cm. Korpus z laminované dřevotřísky tl. 18mm, olepený hranou ABS 0,5mm, uzamykatelná plná dvířka ohraněná hranou ABS 2,0mmR. Záda bílý sololak, dvě  stavitelné police, vrtáno průběžně po celé výšce skříňky.</t>
    </r>
  </si>
  <si>
    <r>
      <rPr>
        <b/>
        <sz val="8"/>
        <color theme="1"/>
        <rFont val="Arial"/>
        <family val="2"/>
        <charset val="238"/>
      </rPr>
      <t>Skříň na kostru</t>
    </r>
    <r>
      <rPr>
        <sz val="8"/>
        <color theme="1"/>
        <rFont val="Arial"/>
        <family val="2"/>
        <charset val="238"/>
      </rPr>
      <t xml:space="preserve">
Rozměry š50xh60xv200cm. Korpus z laminované dřevotřísky tl. 18mm olepený hranou ABS 0,5mm, uzamykatelná dvířka  skleněná v rámečku z laminované dřevotřísky tl. 18mm ohraněná hranou ABS 2,0mm. Záda bílý sololak. Nástavec  s rozměry š80xh60xv70cm. Korpus z laminované dřevotřísky tl. 18mm, olepený hranou ABS 0,5mm,  uzamykatelná plná dvířka z laminované dřevotřísky tl. 18mm, ohraněná hranou ABS 2,0mm. Záda bílý sololak, jedna stavitelné police, vrtáno průběžně po celé výšce skříňky.</t>
    </r>
  </si>
  <si>
    <r>
      <rPr>
        <b/>
        <sz val="8"/>
        <color theme="1"/>
        <rFont val="Arial"/>
        <family val="2"/>
        <charset val="238"/>
      </rPr>
      <t>Skříň na torzo těla</t>
    </r>
    <r>
      <rPr>
        <sz val="8"/>
        <color theme="1"/>
        <rFont val="Arial"/>
        <family val="2"/>
        <charset val="238"/>
      </rPr>
      <t xml:space="preserve">
Rozměry š50xh60xv200cm. Korpus z laminované dřevotřísky tl. 18mm olepený hranou ABS 0,5mm, uzamykatelná horní dvířka skleněná v rámečku z laminované dřevotřísky tl. 18mm, dolní plná dvířka z laminované dřevotřísky tl. 18mm ohraněné hranou ABS 2,0mm technologií PUR. Záda bílý sololak. Nástavec s rozměry š80xh60xv70cm. Korpus z laminované dřevotřísky tl. 18mm, olepený hranou ABS 0,5mm, uzamykatelná plná dvířka z laminované dřevotřísky tl. 18mm, ohraněná hranou ABS 2,0mm. Záda bílý sololak, jedna stavitelné police, vrtáno průběžně po celé výšce skříňky.</t>
    </r>
  </si>
  <si>
    <t>Kabinet Přírodopisu - Nábytek</t>
  </si>
  <si>
    <t>Kabinet Přírodopisu</t>
  </si>
  <si>
    <r>
      <rPr>
        <b/>
        <sz val="8"/>
        <color theme="1"/>
        <rFont val="Arial"/>
        <family val="2"/>
        <charset val="238"/>
      </rPr>
      <t>Skříň vysoká s plnými dvířky</t>
    </r>
    <r>
      <rPr>
        <sz val="8"/>
        <color theme="1"/>
        <rFont val="Arial"/>
        <family val="2"/>
        <charset val="238"/>
      </rPr>
      <t xml:space="preserve">
Skříň vysoká v horní části skleněná dvířka v rámečku, ve spodní části plná dvířka, Rozměry š80xh40xv190cm. Korpus z laminované dřevotřísky tl. 18mm olepený hranou ABS 0,5mm, uzamykatelná horní dvířka skleněná v rámečku a dolní plná uzamykatelná dvířka ohraněná hranou ABS 2,0mm. Záda bílý sololak, s pěti policemi, čtyři stavitelné, 
 vrtáno průběžně po celé výšce skříně. Sokl 10 cm se stavitelnými nožičkami. Nástavec s rozměry š80xh40xv80cm. Korpus z laminované dřevotřísky tl. 18mm, olepený hranou ABS 0,5mm, uzamykatelná plná dvířka ohraněná hranou ABS 2,0mm. Záda bílý sololak, dvě stavitelné police, vrtáno průběžně</t>
    </r>
  </si>
  <si>
    <r>
      <rPr>
        <b/>
        <sz val="8"/>
        <color theme="1"/>
        <rFont val="Arial"/>
        <family val="2"/>
        <charset val="238"/>
      </rPr>
      <t>Skříň na kameny</t>
    </r>
    <r>
      <rPr>
        <sz val="8"/>
        <color theme="1"/>
        <rFont val="Arial"/>
        <family val="2"/>
        <charset val="238"/>
      </rPr>
      <t xml:space="preserve">
Skříň na kameny, rozměry š80xh40xv190 cm. Korpus z laminované dřevotřísky olepený hranou ABS 0,5 mm, uzamykatelná horní dvířka skleněná v rámečku a dolní plná uzamykatelná dvířka ohraněná hranou  ABS 2,0 mm. Záda bílý sololak, se třemi policemi, dvě stavitelné v horní části, ve spodní části lišty pro šest nosítek vrtáno průběžně. Sokl 10 cm se stavitelnými nožičkami. Součástí je šest nosítek s rozměry š75xh36xv10 cm, korpus z laminované dřevotřísky tl. 18 mm, olepeno ze všech stran 2 mm ABS hranou. Nástavce s rozměry š80xh40xv80 cm. Korpus z laminované dřevotřísky tl. 18 mm, olepený hranou ABS 0,5mm, uzamykatelná plná dvířka ohraněná hranou ABS 2,0 mm. Záda bílý sololak, dvě stavitelné police, vrtáno průběžně.</t>
    </r>
  </si>
  <si>
    <t>Kabinet zeměpisu - Nábytek</t>
  </si>
  <si>
    <t>Kabinet zeměpisu</t>
  </si>
  <si>
    <r>
      <rPr>
        <b/>
        <sz val="8"/>
        <color theme="1"/>
        <rFont val="Arial"/>
        <family val="2"/>
        <charset val="238"/>
      </rPr>
      <t>Nástěnka</t>
    </r>
    <r>
      <rPr>
        <sz val="8"/>
        <color theme="1"/>
        <rFont val="Arial"/>
        <family val="2"/>
        <charset val="238"/>
      </rPr>
      <t xml:space="preserve">
Nástěnka textilní 120x90 cm šedá, rozměr 120x90cm, textil nalepen z obou stran nástěnky, složení sendvič tl. 22mm umožňující zapíchnout celý špendlík, rám z eloxovaného hliníkového rámu s plastovými rohy, s přípravou pro zavěšení na stěnu</t>
    </r>
  </si>
  <si>
    <r>
      <rPr>
        <b/>
        <sz val="8"/>
        <color theme="1"/>
        <rFont val="Arial"/>
        <family val="2"/>
        <charset val="238"/>
      </rPr>
      <t>Židle</t>
    </r>
    <r>
      <rPr>
        <sz val="8"/>
        <color theme="1"/>
        <rFont val="Arial"/>
        <family val="2"/>
        <charset val="238"/>
      </rPr>
      <t xml:space="preserve">
Čalouněná kancelářská židle - křeslo. Nosnost 130 kg, šířka sedáku 51cm. výška sedáku 44-55 cm, celková výška s opěradlem 106-119 cm. Výškově stavitelný opěrák, nylonový černý kříž. Závislé naklápění sedáku a opěráku, zajištění v pěti polohách, nastavení odporu naklápění opěráku v závislosti na váze uživatele (manuální), antišokový systém zabraňující samovolnému navracení opěráku při odjištění funkce naklápění.</t>
    </r>
  </si>
  <si>
    <r>
      <rPr>
        <b/>
        <sz val="8"/>
        <color theme="1"/>
        <rFont val="Arial"/>
        <family val="2"/>
        <charset val="238"/>
      </rPr>
      <t>Skříň vysoká s plnými dvířky</t>
    </r>
    <r>
      <rPr>
        <sz val="8"/>
        <color theme="1"/>
        <rFont val="Arial"/>
        <family val="2"/>
        <charset val="238"/>
      </rPr>
      <t xml:space="preserve">
Skříň vysoká v horní části skleněná dvířka v rámečku, ve spodní části plná dvířka, Rozměry š80xh40xv190 cm. Korpus z laminované dřevotřísky tl. 18 mm olepený hranou ABS 0,5 mm, uzamykatelná horní dvířka skleněná v rámečku a dolní plná uzamykatelná dvířka ohraněná hranou ABS 2,0 mm. Záda bílý sololak, s pěti policemi, čtyři stavitelné,  vrtáno průběžně po celé výšce skříně. Sokl 10 cm se stavitelnými nožičkami.</t>
    </r>
  </si>
  <si>
    <t>Jazyková a počítačová laboratoř + kabinet</t>
  </si>
  <si>
    <t xml:space="preserve">Učebna Chemie a Fyziky </t>
  </si>
  <si>
    <t xml:space="preserve">Učebna Přírodopisu a Zeměpisu </t>
  </si>
  <si>
    <t>Kabinet Chemie - Nábytek</t>
  </si>
  <si>
    <t>Kabinet fyziky - Nábytek</t>
  </si>
  <si>
    <t>Doprava, vynošení, montáž
Zhotovitel zajistí dopravu nábytku a montážních pracovníků, a zajistí  kompletní vynášku a odbornou montáž nábytku a jiných profesí v učebně. Cena musí být maximální a nemůže být navýšena.</t>
  </si>
  <si>
    <t>Doprava, vynošení, montáž
Zhotovitel zajistí dopravu nábytku a montážních pracovníků, a zajistí  kompletní vynášku a odbornou montáž nábytku a jiných profesí v kabinetu. Cena musí být maximální a nemůže být navýšena.</t>
  </si>
  <si>
    <t>CELKEM</t>
  </si>
  <si>
    <t>ÚCHAZEČ VYPLNÍ POUZE ŽLUTÁ POLÍČKA !!!</t>
  </si>
  <si>
    <t>Poznámka</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</si>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</sst>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7" x14ac:knownFonts="1">
    <font>
      <sz val="11"/>
      <color theme="1"/>
      <name val="Calibri"/>
      <family val="2"/>
      <charset val="238"/>
      <scheme val="minor"/>
    </font>
    <font>
      <sz val="10"/>
      <name val="Arial"/>
      <family val="2"/>
      <charset val="238"/>
    </font>
    <font>
      <b/>
      <sz val="8"/>
      <color indexed="9"/>
      <name val="Arial"/>
      <family val="2"/>
      <charset val="238"/>
    </font>
    <font>
      <sz val="8"/>
      <name val="Arial"/>
      <family val="2"/>
      <charset val="238"/>
    </font>
    <font>
      <b/>
      <sz val="18"/>
      <color theme="1"/>
      <name val="Calibri"/>
      <family val="2"/>
      <charset val="238"/>
      <scheme val="minor"/>
    </font>
    <font>
      <sz val="11"/>
      <color theme="1"/>
      <name val="Calibri"/>
      <family val="2"/>
      <charset val="238"/>
      <scheme val="minor"/>
    </font>
    <font>
      <b/>
      <sz val="8"/>
      <color theme="0"/>
      <name val="Arial"/>
      <family val="2"/>
      <charset val="238"/>
    </font>
    <font>
      <sz val="8"/>
      <color theme="1"/>
      <name val="Calibri"/>
      <family val="2"/>
      <charset val="238"/>
      <scheme val="minor"/>
    </font>
    <font>
      <b/>
      <sz val="8"/>
      <name val="Arial"/>
      <family val="2"/>
      <charset val="238"/>
    </font>
    <font>
      <sz val="8"/>
      <color theme="1"/>
      <name val="Arial"/>
      <family val="2"/>
      <charset val="238"/>
    </font>
    <font>
      <b/>
      <sz val="8"/>
      <color theme="1"/>
      <name val="Arial"/>
      <family val="2"/>
      <charset val="238"/>
    </font>
    <font>
      <b/>
      <sz val="16"/>
      <color indexed="9"/>
      <name val="Arial"/>
      <family val="2"/>
      <charset val="238"/>
    </font>
    <font>
      <b/>
      <sz val="14"/>
      <color indexed="9"/>
      <name val="Arial"/>
      <family val="2"/>
      <charset val="238"/>
    </font>
    <font>
      <b/>
      <sz val="18"/>
      <color theme="9"/>
      <name val="Arial"/>
      <family val="2"/>
      <charset val="238"/>
    </font>
    <font>
      <sz val="11"/>
      <color theme="1"/>
      <name val="Arial"/>
      <family val="2"/>
      <charset val="238"/>
    </font>
    <font>
      <b/>
      <sz val="9"/>
      <color indexed="9"/>
      <name val="Arial"/>
      <family val="2"/>
      <charset val="238"/>
    </font>
    <font>
      <sz val="7"/>
      <color theme="1"/>
      <name val="Arial"/>
      <family val="2"/>
      <charset val="238"/>
    </font>
  </fonts>
  <fills count="6">
    <fill>
      <patternFill patternType="none"/>
    </fill>
    <fill>
      <patternFill patternType="gray125"/>
    </fill>
    <fill>
      <patternFill patternType="solid">
        <fgColor theme="1"/>
        <bgColor indexed="64"/>
      </patternFill>
    </fill>
    <fill>
      <patternFill patternType="solid">
        <fgColor theme="9"/>
        <bgColor indexed="64"/>
      </patternFill>
    </fill>
    <fill>
      <patternFill patternType="solid">
        <fgColor rgb="FFFFFF00"/>
        <bgColor indexed="64"/>
      </patternFill>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medium">
        <color indexed="64"/>
      </top>
      <bottom/>
      <diagonal/>
    </border>
  </borders>
  <cellStyleXfs count="3">
    <xf numFmtId="0" fontId="0" fillId="0" borderId="0"/>
    <xf numFmtId="0" fontId="1" fillId="0" borderId="0"/>
    <xf numFmtId="0" fontId="5" fillId="0" borderId="0"/>
  </cellStyleXfs>
  <cellXfs count="54">
    <xf numFmtId="0" fontId="0" fillId="0" borderId="0" xfId="0"/>
    <xf numFmtId="0" fontId="4" fillId="0" borderId="0" xfId="0" applyFont="1"/>
    <xf numFmtId="3" fontId="3" fillId="0" borderId="1" xfId="1" applyNumberFormat="1" applyFont="1" applyBorder="1" applyAlignment="1">
      <alignment horizontal="center" vertical="center" wrapText="1"/>
    </xf>
    <xf numFmtId="0" fontId="0" fillId="0" borderId="0" xfId="0" applyAlignment="1">
      <alignment horizontal="center"/>
    </xf>
    <xf numFmtId="3" fontId="2" fillId="3" borderId="5" xfId="1" applyNumberFormat="1" applyFont="1" applyFill="1" applyBorder="1" applyAlignment="1">
      <alignment horizontal="center" vertical="center" wrapText="1"/>
    </xf>
    <xf numFmtId="3" fontId="2" fillId="3" borderId="4" xfId="1" applyNumberFormat="1" applyFont="1" applyFill="1" applyBorder="1" applyAlignment="1">
      <alignment horizontal="center" vertical="center" wrapText="1"/>
    </xf>
    <xf numFmtId="3" fontId="3" fillId="0" borderId="2" xfId="1" applyNumberFormat="1" applyFont="1" applyBorder="1" applyAlignment="1">
      <alignment horizontal="center" vertical="center" wrapText="1"/>
    </xf>
    <xf numFmtId="0" fontId="7"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Fill="1" applyBorder="1" applyAlignment="1">
      <alignment horizontal="center" vertical="center"/>
    </xf>
    <xf numFmtId="0" fontId="9" fillId="0" borderId="1" xfId="0" applyFont="1" applyBorder="1" applyAlignment="1">
      <alignment horizontal="left" vertical="top" wrapText="1"/>
    </xf>
    <xf numFmtId="0" fontId="6" fillId="3" borderId="3" xfId="0" applyFont="1" applyFill="1" applyBorder="1" applyAlignment="1">
      <alignment horizontal="center" vertical="center" wrapText="1"/>
    </xf>
    <xf numFmtId="0" fontId="0" fillId="0" borderId="0" xfId="0" applyAlignment="1">
      <alignment horizontal="center" vertical="center"/>
    </xf>
    <xf numFmtId="0" fontId="6" fillId="3" borderId="7" xfId="0" applyFont="1" applyFill="1" applyBorder="1" applyAlignment="1">
      <alignment horizontal="center" vertical="center" wrapText="1"/>
    </xf>
    <xf numFmtId="3" fontId="2" fillId="3" borderId="9" xfId="1" applyNumberFormat="1" applyFont="1" applyFill="1" applyBorder="1" applyAlignment="1">
      <alignment horizontal="center" vertical="center" wrapText="1"/>
    </xf>
    <xf numFmtId="3" fontId="2" fillId="3" borderId="8" xfId="1" applyNumberFormat="1" applyFont="1" applyFill="1" applyBorder="1" applyAlignment="1">
      <alignment horizontal="center" vertical="center" wrapText="1"/>
    </xf>
    <xf numFmtId="0" fontId="0" fillId="0" borderId="1" xfId="0" applyBorder="1" applyAlignment="1">
      <alignment horizontal="center" vertical="center"/>
    </xf>
    <xf numFmtId="0" fontId="9" fillId="0" borderId="11" xfId="0" applyFont="1" applyBorder="1" applyAlignment="1">
      <alignment horizontal="center" vertical="center"/>
    </xf>
    <xf numFmtId="0" fontId="9" fillId="0" borderId="11" xfId="0" applyFont="1" applyBorder="1" applyAlignment="1">
      <alignment horizontal="left" vertical="top" wrapText="1"/>
    </xf>
    <xf numFmtId="3" fontId="3" fillId="0" borderId="11" xfId="1" applyNumberFormat="1" applyFont="1" applyBorder="1" applyAlignment="1">
      <alignment horizontal="center" vertical="center" wrapText="1"/>
    </xf>
    <xf numFmtId="3" fontId="11" fillId="3" borderId="4" xfId="1" applyNumberFormat="1" applyFont="1" applyFill="1" applyBorder="1" applyAlignment="1">
      <alignment horizontal="center" vertical="center" wrapText="1"/>
    </xf>
    <xf numFmtId="3" fontId="12" fillId="3" borderId="4" xfId="1"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 xfId="0" applyFont="1" applyFill="1" applyBorder="1" applyAlignment="1">
      <alignment horizontal="center" vertical="center"/>
    </xf>
    <xf numFmtId="3" fontId="11" fillId="3" borderId="8" xfId="1"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left" vertical="top" wrapText="1"/>
    </xf>
    <xf numFmtId="3" fontId="3" fillId="0" borderId="2" xfId="1" applyNumberFormat="1" applyFont="1" applyFill="1" applyBorder="1" applyAlignment="1">
      <alignment horizontal="center" vertical="center" wrapText="1"/>
    </xf>
    <xf numFmtId="3" fontId="3" fillId="0" borderId="1" xfId="1" applyNumberFormat="1" applyFont="1" applyFill="1" applyBorder="1" applyAlignment="1">
      <alignment horizontal="center" vertical="center" wrapText="1"/>
    </xf>
    <xf numFmtId="164" fontId="3" fillId="0" borderId="1" xfId="1" applyNumberFormat="1" applyFont="1" applyBorder="1" applyAlignment="1">
      <alignment horizontal="center" vertical="center" wrapText="1"/>
    </xf>
    <xf numFmtId="164" fontId="3" fillId="0" borderId="11" xfId="1" applyNumberFormat="1" applyFont="1" applyBorder="1" applyAlignment="1">
      <alignment horizontal="center" vertical="center" wrapText="1"/>
    </xf>
    <xf numFmtId="164" fontId="3" fillId="0" borderId="1" xfId="1" applyNumberFormat="1" applyFont="1" applyFill="1" applyBorder="1" applyAlignment="1">
      <alignment horizontal="center" vertical="center" wrapText="1"/>
    </xf>
    <xf numFmtId="164" fontId="9" fillId="4" borderId="1" xfId="0" applyNumberFormat="1" applyFont="1" applyFill="1" applyBorder="1" applyAlignment="1">
      <alignment horizontal="center" vertical="center"/>
    </xf>
    <xf numFmtId="164" fontId="9" fillId="4" borderId="11" xfId="0" applyNumberFormat="1" applyFont="1" applyFill="1" applyBorder="1" applyAlignment="1">
      <alignment horizontal="center" vertical="center"/>
    </xf>
    <xf numFmtId="164" fontId="7" fillId="4" borderId="11" xfId="0" applyNumberFormat="1" applyFont="1" applyFill="1" applyBorder="1" applyAlignment="1">
      <alignment horizontal="center" vertical="center"/>
    </xf>
    <xf numFmtId="164" fontId="7" fillId="4" borderId="1" xfId="0" applyNumberFormat="1" applyFont="1" applyFill="1" applyBorder="1" applyAlignment="1">
      <alignment horizontal="center" vertical="center"/>
    </xf>
    <xf numFmtId="0" fontId="0" fillId="0" borderId="0" xfId="0" applyAlignment="1">
      <alignment vertical="center" wrapText="1"/>
    </xf>
    <xf numFmtId="3" fontId="2" fillId="3" borderId="12" xfId="1" applyNumberFormat="1" applyFont="1" applyFill="1" applyBorder="1" applyAlignment="1">
      <alignment horizontal="center" vertical="center" wrapText="1"/>
    </xf>
    <xf numFmtId="164" fontId="8" fillId="0" borderId="13" xfId="1" applyNumberFormat="1" applyFont="1" applyBorder="1" applyAlignment="1">
      <alignment horizontal="center" vertical="center" wrapText="1"/>
    </xf>
    <xf numFmtId="164" fontId="8" fillId="0" borderId="13" xfId="1" applyNumberFormat="1" applyFont="1" applyFill="1" applyBorder="1" applyAlignment="1">
      <alignment horizontal="center" vertical="center" wrapText="1"/>
    </xf>
    <xf numFmtId="164" fontId="8" fillId="0" borderId="14" xfId="1" applyNumberFormat="1" applyFont="1" applyBorder="1" applyAlignment="1">
      <alignment horizontal="center" vertical="center" wrapText="1"/>
    </xf>
    <xf numFmtId="3" fontId="2" fillId="3" borderId="15" xfId="1" applyNumberFormat="1" applyFont="1" applyFill="1" applyBorder="1" applyAlignment="1">
      <alignment horizontal="center" vertical="center" wrapText="1"/>
    </xf>
    <xf numFmtId="3" fontId="15" fillId="3" borderId="1" xfId="1" applyNumberFormat="1" applyFont="1" applyFill="1" applyBorder="1" applyAlignment="1">
      <alignment horizontal="center" vertical="center" wrapText="1"/>
    </xf>
    <xf numFmtId="0" fontId="16" fillId="0" borderId="1" xfId="0" applyFont="1" applyBorder="1" applyAlignment="1">
      <alignment horizontal="left" vertical="center" wrapText="1"/>
    </xf>
    <xf numFmtId="0" fontId="0" fillId="0" borderId="1" xfId="0" applyBorder="1"/>
    <xf numFmtId="0" fontId="14" fillId="4" borderId="10"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6" xfId="0" applyFont="1" applyFill="1" applyBorder="1" applyAlignment="1">
      <alignment horizontal="center" vertical="center" wrapText="1"/>
    </xf>
    <xf numFmtId="0" fontId="0" fillId="0" borderId="0" xfId="0" applyAlignment="1">
      <alignment horizontal="center" vertical="center" wrapText="1"/>
    </xf>
    <xf numFmtId="0" fontId="13" fillId="2" borderId="10" xfId="0" applyFont="1" applyFill="1" applyBorder="1" applyAlignment="1">
      <alignment horizontal="center" vertical="center" wrapText="1"/>
    </xf>
    <xf numFmtId="0" fontId="0" fillId="5" borderId="1" xfId="0" applyFill="1" applyBorder="1" applyAlignment="1">
      <alignment horizontal="center" vertical="center"/>
    </xf>
    <xf numFmtId="164" fontId="3" fillId="5" borderId="1" xfId="1" applyNumberFormat="1" applyFont="1" applyFill="1" applyBorder="1" applyAlignment="1">
      <alignment horizontal="center" vertical="center" wrapText="1"/>
    </xf>
    <xf numFmtId="164" fontId="8" fillId="5" borderId="1" xfId="1" applyNumberFormat="1" applyFont="1" applyFill="1" applyBorder="1" applyAlignment="1">
      <alignment horizontal="center" vertical="center" wrapText="1"/>
    </xf>
  </cellXfs>
  <cellStyles count="3">
    <cellStyle name="Normální" xfId="0" builtinId="0"/>
    <cellStyle name="normální 2" xfId="1" xr:uid="{00000000-0005-0000-0000-000001000000}"/>
    <cellStyle name="Normální 5"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erseus\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1"/>
  <sheetViews>
    <sheetView tabSelected="1" zoomScaleNormal="100" workbookViewId="0">
      <selection activeCell="I4" sqref="I4:I5"/>
    </sheetView>
  </sheetViews>
  <sheetFormatPr defaultRowHeight="14.4" x14ac:dyDescent="0.3"/>
  <cols>
    <col min="1" max="1" width="24.33203125" style="12" customWidth="1"/>
    <col min="2" max="2" width="109.109375" customWidth="1"/>
    <col min="3" max="3" width="7.109375" style="3" customWidth="1"/>
    <col min="4" max="4" width="10.88671875" style="3" customWidth="1"/>
    <col min="5" max="5" width="10.44140625" style="3" customWidth="1"/>
    <col min="6" max="6" width="10.5546875" style="3" customWidth="1"/>
    <col min="7" max="7" width="10.6640625" style="3" customWidth="1"/>
    <col min="8" max="8" width="15" style="3" customWidth="1"/>
    <col min="9" max="9" width="47.6640625" customWidth="1"/>
  </cols>
  <sheetData>
    <row r="1" spans="1:9" ht="49.8" customHeight="1" x14ac:dyDescent="0.3">
      <c r="A1" s="49" t="s">
        <v>73</v>
      </c>
      <c r="B1" s="49"/>
      <c r="C1" s="49"/>
      <c r="D1" s="49"/>
      <c r="E1" s="49"/>
      <c r="F1" s="49"/>
      <c r="G1" s="49"/>
      <c r="H1" s="49"/>
      <c r="I1" s="36"/>
    </row>
    <row r="2" spans="1:9" ht="18" customHeight="1" x14ac:dyDescent="0.45">
      <c r="A2" s="47" t="s">
        <v>63</v>
      </c>
      <c r="B2" s="47"/>
      <c r="C2" s="47"/>
      <c r="D2" s="47"/>
      <c r="E2" s="47"/>
      <c r="F2" s="47"/>
      <c r="G2" s="47"/>
      <c r="H2" s="47"/>
      <c r="I2" s="1"/>
    </row>
    <row r="3" spans="1:9" ht="12.75" customHeight="1" thickBot="1" x14ac:dyDescent="0.5">
      <c r="A3" s="48"/>
      <c r="B3" s="48"/>
      <c r="C3" s="48"/>
      <c r="D3" s="48"/>
      <c r="E3" s="48"/>
      <c r="F3" s="48"/>
      <c r="G3" s="48"/>
      <c r="H3" s="48"/>
      <c r="I3" s="1"/>
    </row>
    <row r="4" spans="1:9" ht="28.5" customHeight="1" thickBot="1" x14ac:dyDescent="0.35">
      <c r="A4" s="11" t="s">
        <v>7</v>
      </c>
      <c r="B4" s="20" t="s">
        <v>21</v>
      </c>
      <c r="C4" s="4" t="s">
        <v>0</v>
      </c>
      <c r="D4" s="5" t="s">
        <v>1</v>
      </c>
      <c r="E4" s="5" t="s">
        <v>2</v>
      </c>
      <c r="F4" s="5" t="s">
        <v>3</v>
      </c>
      <c r="G4" s="5" t="s">
        <v>4</v>
      </c>
      <c r="H4" s="37" t="s">
        <v>5</v>
      </c>
      <c r="I4" s="42" t="s">
        <v>72</v>
      </c>
    </row>
    <row r="5" spans="1:9" ht="100.8" customHeight="1" x14ac:dyDescent="0.3">
      <c r="A5" s="8" t="s">
        <v>19</v>
      </c>
      <c r="B5" s="10" t="s">
        <v>18</v>
      </c>
      <c r="C5" s="6" t="s">
        <v>6</v>
      </c>
      <c r="D5" s="8">
        <v>1</v>
      </c>
      <c r="E5" s="32"/>
      <c r="F5" s="29">
        <f t="shared" ref="F5" si="0">ABS(D5*E5)</f>
        <v>0</v>
      </c>
      <c r="G5" s="29">
        <f t="shared" ref="G5" si="1">ABS(H5-F5)</f>
        <v>0</v>
      </c>
      <c r="H5" s="38">
        <f t="shared" ref="H5" si="2">ABS(F5*1.21)</f>
        <v>0</v>
      </c>
      <c r="I5" s="43" t="s">
        <v>73</v>
      </c>
    </row>
    <row r="6" spans="1:9" ht="87.6" customHeight="1" x14ac:dyDescent="0.3">
      <c r="A6" s="8" t="s">
        <v>19</v>
      </c>
      <c r="B6" s="10" t="s">
        <v>8</v>
      </c>
      <c r="C6" s="6" t="s">
        <v>6</v>
      </c>
      <c r="D6" s="8">
        <v>1</v>
      </c>
      <c r="E6" s="32"/>
      <c r="F6" s="29">
        <f t="shared" ref="F6:F15" si="3">ABS(D6*E6)</f>
        <v>0</v>
      </c>
      <c r="G6" s="29">
        <f t="shared" ref="G6:G15" si="4">ABS(H6-F6)</f>
        <v>0</v>
      </c>
      <c r="H6" s="38">
        <f t="shared" ref="H6:H15" si="5">ABS(F6*1.21)</f>
        <v>0</v>
      </c>
      <c r="I6" s="43" t="s">
        <v>73</v>
      </c>
    </row>
    <row r="7" spans="1:9" ht="117" customHeight="1" x14ac:dyDescent="0.3">
      <c r="A7" s="8" t="s">
        <v>19</v>
      </c>
      <c r="B7" s="10" t="s">
        <v>9</v>
      </c>
      <c r="C7" s="6" t="s">
        <v>6</v>
      </c>
      <c r="D7" s="8">
        <v>25</v>
      </c>
      <c r="E7" s="32"/>
      <c r="F7" s="29">
        <f t="shared" si="3"/>
        <v>0</v>
      </c>
      <c r="G7" s="29">
        <f t="shared" si="4"/>
        <v>0</v>
      </c>
      <c r="H7" s="38">
        <f t="shared" si="5"/>
        <v>0</v>
      </c>
      <c r="I7" s="43" t="s">
        <v>73</v>
      </c>
    </row>
    <row r="8" spans="1:9" ht="110.4" customHeight="1" x14ac:dyDescent="0.3">
      <c r="A8" s="8" t="s">
        <v>19</v>
      </c>
      <c r="B8" s="10" t="s">
        <v>10</v>
      </c>
      <c r="C8" s="6" t="s">
        <v>6</v>
      </c>
      <c r="D8" s="8">
        <v>1</v>
      </c>
      <c r="E8" s="32"/>
      <c r="F8" s="29">
        <f t="shared" si="3"/>
        <v>0</v>
      </c>
      <c r="G8" s="29">
        <f t="shared" si="4"/>
        <v>0</v>
      </c>
      <c r="H8" s="38">
        <f t="shared" si="5"/>
        <v>0</v>
      </c>
      <c r="I8" s="43" t="s">
        <v>73</v>
      </c>
    </row>
    <row r="9" spans="1:9" ht="102" customHeight="1" x14ac:dyDescent="0.3">
      <c r="A9" s="8" t="s">
        <v>19</v>
      </c>
      <c r="B9" s="10" t="s">
        <v>11</v>
      </c>
      <c r="C9" s="6" t="s">
        <v>6</v>
      </c>
      <c r="D9" s="8">
        <v>26</v>
      </c>
      <c r="E9" s="32"/>
      <c r="F9" s="29">
        <f t="shared" si="3"/>
        <v>0</v>
      </c>
      <c r="G9" s="29">
        <f t="shared" si="4"/>
        <v>0</v>
      </c>
      <c r="H9" s="38">
        <f t="shared" si="5"/>
        <v>0</v>
      </c>
      <c r="I9" s="43" t="s">
        <v>73</v>
      </c>
    </row>
    <row r="10" spans="1:9" ht="94.8" customHeight="1" x14ac:dyDescent="0.3">
      <c r="A10" s="8" t="s">
        <v>19</v>
      </c>
      <c r="B10" s="10" t="s">
        <v>12</v>
      </c>
      <c r="C10" s="6" t="s">
        <v>6</v>
      </c>
      <c r="D10" s="8">
        <v>2</v>
      </c>
      <c r="E10" s="32"/>
      <c r="F10" s="29">
        <f t="shared" si="3"/>
        <v>0</v>
      </c>
      <c r="G10" s="29">
        <f t="shared" si="4"/>
        <v>0</v>
      </c>
      <c r="H10" s="38">
        <f t="shared" si="5"/>
        <v>0</v>
      </c>
      <c r="I10" s="43" t="s">
        <v>73</v>
      </c>
    </row>
    <row r="11" spans="1:9" ht="107.4" customHeight="1" x14ac:dyDescent="0.3">
      <c r="A11" s="8" t="s">
        <v>19</v>
      </c>
      <c r="B11" s="10" t="s">
        <v>13</v>
      </c>
      <c r="C11" s="6" t="s">
        <v>6</v>
      </c>
      <c r="D11" s="9">
        <v>1</v>
      </c>
      <c r="E11" s="32"/>
      <c r="F11" s="29">
        <f t="shared" si="3"/>
        <v>0</v>
      </c>
      <c r="G11" s="29">
        <f t="shared" si="4"/>
        <v>0</v>
      </c>
      <c r="H11" s="38">
        <f t="shared" si="5"/>
        <v>0</v>
      </c>
      <c r="I11" s="43" t="s">
        <v>73</v>
      </c>
    </row>
    <row r="12" spans="1:9" ht="107.4" customHeight="1" x14ac:dyDescent="0.3">
      <c r="A12" s="8" t="s">
        <v>19</v>
      </c>
      <c r="B12" s="10" t="s">
        <v>14</v>
      </c>
      <c r="C12" s="6" t="s">
        <v>6</v>
      </c>
      <c r="D12" s="8">
        <v>1</v>
      </c>
      <c r="E12" s="32"/>
      <c r="F12" s="29">
        <f t="shared" si="3"/>
        <v>0</v>
      </c>
      <c r="G12" s="29">
        <f t="shared" si="4"/>
        <v>0</v>
      </c>
      <c r="H12" s="38">
        <f t="shared" si="5"/>
        <v>0</v>
      </c>
      <c r="I12" s="43" t="s">
        <v>73</v>
      </c>
    </row>
    <row r="13" spans="1:9" ht="97.2" customHeight="1" x14ac:dyDescent="0.3">
      <c r="A13" s="8" t="s">
        <v>20</v>
      </c>
      <c r="B13" s="10" t="s">
        <v>15</v>
      </c>
      <c r="C13" s="6" t="s">
        <v>6</v>
      </c>
      <c r="D13" s="8">
        <v>2</v>
      </c>
      <c r="E13" s="32"/>
      <c r="F13" s="29">
        <f t="shared" si="3"/>
        <v>0</v>
      </c>
      <c r="G13" s="29">
        <f t="shared" si="4"/>
        <v>0</v>
      </c>
      <c r="H13" s="38">
        <f t="shared" si="5"/>
        <v>0</v>
      </c>
      <c r="I13" s="43" t="s">
        <v>73</v>
      </c>
    </row>
    <row r="14" spans="1:9" ht="106.2" customHeight="1" x14ac:dyDescent="0.3">
      <c r="A14" s="8" t="s">
        <v>20</v>
      </c>
      <c r="B14" s="10" t="s">
        <v>16</v>
      </c>
      <c r="C14" s="6" t="s">
        <v>6</v>
      </c>
      <c r="D14" s="8">
        <v>2</v>
      </c>
      <c r="E14" s="32"/>
      <c r="F14" s="29">
        <f t="shared" si="3"/>
        <v>0</v>
      </c>
      <c r="G14" s="29">
        <f t="shared" si="4"/>
        <v>0</v>
      </c>
      <c r="H14" s="38">
        <f t="shared" si="5"/>
        <v>0</v>
      </c>
      <c r="I14" s="43" t="s">
        <v>73</v>
      </c>
    </row>
    <row r="15" spans="1:9" ht="91.8" customHeight="1" x14ac:dyDescent="0.3">
      <c r="A15" s="8" t="s">
        <v>20</v>
      </c>
      <c r="B15" s="10" t="s">
        <v>17</v>
      </c>
      <c r="C15" s="6" t="s">
        <v>6</v>
      </c>
      <c r="D15" s="8">
        <v>2</v>
      </c>
      <c r="E15" s="32"/>
      <c r="F15" s="29">
        <f t="shared" si="3"/>
        <v>0</v>
      </c>
      <c r="G15" s="29">
        <f t="shared" si="4"/>
        <v>0</v>
      </c>
      <c r="H15" s="38">
        <f t="shared" si="5"/>
        <v>0</v>
      </c>
      <c r="I15" s="43" t="s">
        <v>73</v>
      </c>
    </row>
    <row r="16" spans="1:9" ht="86.4" x14ac:dyDescent="0.3">
      <c r="A16" s="25" t="s">
        <v>63</v>
      </c>
      <c r="B16" s="26" t="s">
        <v>68</v>
      </c>
      <c r="C16" s="27" t="s">
        <v>6</v>
      </c>
      <c r="D16" s="9">
        <v>1</v>
      </c>
      <c r="E16" s="32"/>
      <c r="F16" s="31">
        <f>ABS(D16*E16)</f>
        <v>0</v>
      </c>
      <c r="G16" s="31">
        <f>ABS(H16-F16)</f>
        <v>0</v>
      </c>
      <c r="H16" s="39">
        <f>ABS(F16*1.21)</f>
        <v>0</v>
      </c>
      <c r="I16" s="43" t="s">
        <v>73</v>
      </c>
    </row>
    <row r="17" spans="1:9" ht="15" customHeight="1" x14ac:dyDescent="0.3">
      <c r="A17" s="47" t="s">
        <v>64</v>
      </c>
      <c r="B17" s="47"/>
      <c r="C17" s="47"/>
      <c r="D17" s="47"/>
      <c r="E17" s="47"/>
      <c r="F17" s="47"/>
      <c r="G17" s="47"/>
      <c r="H17" s="47"/>
      <c r="I17" s="44"/>
    </row>
    <row r="18" spans="1:9" ht="15.75" customHeight="1" thickBot="1" x14ac:dyDescent="0.35">
      <c r="A18" s="48"/>
      <c r="B18" s="48"/>
      <c r="C18" s="48"/>
      <c r="D18" s="48"/>
      <c r="E18" s="48"/>
      <c r="F18" s="48"/>
      <c r="G18" s="48"/>
      <c r="H18" s="48"/>
      <c r="I18" s="44"/>
    </row>
    <row r="19" spans="1:9" ht="27.75" customHeight="1" thickBot="1" x14ac:dyDescent="0.35">
      <c r="A19" s="11" t="s">
        <v>7</v>
      </c>
      <c r="B19" s="20" t="s">
        <v>21</v>
      </c>
      <c r="C19" s="4" t="s">
        <v>0</v>
      </c>
      <c r="D19" s="5" t="s">
        <v>1</v>
      </c>
      <c r="E19" s="5" t="s">
        <v>2</v>
      </c>
      <c r="F19" s="5" t="s">
        <v>3</v>
      </c>
      <c r="G19" s="5" t="s">
        <v>4</v>
      </c>
      <c r="H19" s="37" t="s">
        <v>5</v>
      </c>
      <c r="I19" s="42" t="s">
        <v>72</v>
      </c>
    </row>
    <row r="20" spans="1:9" ht="196.8" customHeight="1" x14ac:dyDescent="0.3">
      <c r="A20" s="17" t="s">
        <v>22</v>
      </c>
      <c r="B20" s="18" t="s">
        <v>23</v>
      </c>
      <c r="C20" s="19" t="s">
        <v>6</v>
      </c>
      <c r="D20" s="17">
        <v>1</v>
      </c>
      <c r="E20" s="33"/>
      <c r="F20" s="30">
        <f t="shared" ref="F20" si="6">ABS(D20*E20)</f>
        <v>0</v>
      </c>
      <c r="G20" s="30">
        <f t="shared" ref="G20:G29" si="7">ABS(H20-F20)</f>
        <v>0</v>
      </c>
      <c r="H20" s="40">
        <f t="shared" ref="H20:H29" si="8">ABS(F20*1.21)</f>
        <v>0</v>
      </c>
      <c r="I20" s="43" t="s">
        <v>73</v>
      </c>
    </row>
    <row r="21" spans="1:9" ht="96.6" customHeight="1" x14ac:dyDescent="0.3">
      <c r="A21" s="8" t="s">
        <v>22</v>
      </c>
      <c r="B21" s="10" t="s">
        <v>24</v>
      </c>
      <c r="C21" s="2" t="s">
        <v>6</v>
      </c>
      <c r="D21" s="8">
        <v>1</v>
      </c>
      <c r="E21" s="32"/>
      <c r="F21" s="29">
        <f t="shared" ref="F21:F29" si="9">ABS(D21*E21)</f>
        <v>0</v>
      </c>
      <c r="G21" s="29">
        <f t="shared" si="7"/>
        <v>0</v>
      </c>
      <c r="H21" s="38">
        <f t="shared" si="8"/>
        <v>0</v>
      </c>
      <c r="I21" s="43" t="s">
        <v>73</v>
      </c>
    </row>
    <row r="22" spans="1:9" ht="95.4" customHeight="1" x14ac:dyDescent="0.3">
      <c r="A22" s="8" t="s">
        <v>22</v>
      </c>
      <c r="B22" s="10" t="s">
        <v>25</v>
      </c>
      <c r="C22" s="2" t="s">
        <v>6</v>
      </c>
      <c r="D22" s="8">
        <v>1</v>
      </c>
      <c r="E22" s="32"/>
      <c r="F22" s="29">
        <f t="shared" si="9"/>
        <v>0</v>
      </c>
      <c r="G22" s="29">
        <f t="shared" si="7"/>
        <v>0</v>
      </c>
      <c r="H22" s="38">
        <f t="shared" si="8"/>
        <v>0</v>
      </c>
      <c r="I22" s="43" t="s">
        <v>73</v>
      </c>
    </row>
    <row r="23" spans="1:9" ht="101.4" customHeight="1" x14ac:dyDescent="0.3">
      <c r="A23" s="8" t="s">
        <v>22</v>
      </c>
      <c r="B23" s="10" t="s">
        <v>26</v>
      </c>
      <c r="C23" s="2" t="s">
        <v>6</v>
      </c>
      <c r="D23" s="8">
        <v>9</v>
      </c>
      <c r="E23" s="32"/>
      <c r="F23" s="29">
        <f t="shared" si="9"/>
        <v>0</v>
      </c>
      <c r="G23" s="29">
        <f t="shared" si="7"/>
        <v>0</v>
      </c>
      <c r="H23" s="38">
        <f t="shared" si="8"/>
        <v>0</v>
      </c>
      <c r="I23" s="43" t="s">
        <v>73</v>
      </c>
    </row>
    <row r="24" spans="1:9" ht="116.4" customHeight="1" x14ac:dyDescent="0.3">
      <c r="A24" s="8" t="s">
        <v>22</v>
      </c>
      <c r="B24" s="10" t="s">
        <v>27</v>
      </c>
      <c r="C24" s="2" t="s">
        <v>6</v>
      </c>
      <c r="D24" s="8">
        <v>1</v>
      </c>
      <c r="E24" s="32"/>
      <c r="F24" s="29">
        <f t="shared" si="9"/>
        <v>0</v>
      </c>
      <c r="G24" s="29">
        <f t="shared" si="7"/>
        <v>0</v>
      </c>
      <c r="H24" s="38">
        <f t="shared" si="8"/>
        <v>0</v>
      </c>
      <c r="I24" s="43" t="s">
        <v>73</v>
      </c>
    </row>
    <row r="25" spans="1:9" ht="93.6" customHeight="1" x14ac:dyDescent="0.3">
      <c r="A25" s="8" t="s">
        <v>22</v>
      </c>
      <c r="B25" s="10" t="s">
        <v>28</v>
      </c>
      <c r="C25" s="2" t="s">
        <v>6</v>
      </c>
      <c r="D25" s="8">
        <v>1</v>
      </c>
      <c r="E25" s="32"/>
      <c r="F25" s="29">
        <f t="shared" si="9"/>
        <v>0</v>
      </c>
      <c r="G25" s="29">
        <f t="shared" si="7"/>
        <v>0</v>
      </c>
      <c r="H25" s="38">
        <f t="shared" si="8"/>
        <v>0</v>
      </c>
      <c r="I25" s="43" t="s">
        <v>73</v>
      </c>
    </row>
    <row r="26" spans="1:9" ht="91.2" customHeight="1" x14ac:dyDescent="0.3">
      <c r="A26" s="8" t="s">
        <v>22</v>
      </c>
      <c r="B26" s="10" t="s">
        <v>29</v>
      </c>
      <c r="C26" s="2" t="s">
        <v>6</v>
      </c>
      <c r="D26" s="8">
        <v>1</v>
      </c>
      <c r="E26" s="32"/>
      <c r="F26" s="29">
        <f t="shared" si="9"/>
        <v>0</v>
      </c>
      <c r="G26" s="29">
        <f t="shared" si="7"/>
        <v>0</v>
      </c>
      <c r="H26" s="38">
        <f t="shared" si="8"/>
        <v>0</v>
      </c>
      <c r="I26" s="43" t="s">
        <v>73</v>
      </c>
    </row>
    <row r="27" spans="1:9" ht="91.2" customHeight="1" x14ac:dyDescent="0.3">
      <c r="A27" s="8" t="s">
        <v>22</v>
      </c>
      <c r="B27" s="10" t="s">
        <v>30</v>
      </c>
      <c r="C27" s="2" t="s">
        <v>6</v>
      </c>
      <c r="D27" s="8">
        <v>30</v>
      </c>
      <c r="E27" s="32"/>
      <c r="F27" s="29">
        <f t="shared" si="9"/>
        <v>0</v>
      </c>
      <c r="G27" s="29">
        <f t="shared" si="7"/>
        <v>0</v>
      </c>
      <c r="H27" s="38">
        <f t="shared" si="8"/>
        <v>0</v>
      </c>
      <c r="I27" s="43" t="s">
        <v>73</v>
      </c>
    </row>
    <row r="28" spans="1:9" ht="112.8" customHeight="1" x14ac:dyDescent="0.3">
      <c r="A28" s="8" t="s">
        <v>22</v>
      </c>
      <c r="B28" s="10" t="s">
        <v>31</v>
      </c>
      <c r="C28" s="2" t="s">
        <v>6</v>
      </c>
      <c r="D28" s="8">
        <v>6</v>
      </c>
      <c r="E28" s="32"/>
      <c r="F28" s="29">
        <f t="shared" si="9"/>
        <v>0</v>
      </c>
      <c r="G28" s="29">
        <f t="shared" si="7"/>
        <v>0</v>
      </c>
      <c r="H28" s="38">
        <f t="shared" si="8"/>
        <v>0</v>
      </c>
      <c r="I28" s="43" t="s">
        <v>73</v>
      </c>
    </row>
    <row r="29" spans="1:9" ht="96.6" customHeight="1" x14ac:dyDescent="0.3">
      <c r="A29" s="8" t="s">
        <v>22</v>
      </c>
      <c r="B29" s="10" t="s">
        <v>32</v>
      </c>
      <c r="C29" s="2" t="s">
        <v>6</v>
      </c>
      <c r="D29" s="8">
        <v>6</v>
      </c>
      <c r="E29" s="32"/>
      <c r="F29" s="29">
        <f t="shared" si="9"/>
        <v>0</v>
      </c>
      <c r="G29" s="29">
        <f t="shared" si="7"/>
        <v>0</v>
      </c>
      <c r="H29" s="38">
        <f t="shared" si="8"/>
        <v>0</v>
      </c>
      <c r="I29" s="43" t="s">
        <v>73</v>
      </c>
    </row>
    <row r="30" spans="1:9" ht="87" thickBot="1" x14ac:dyDescent="0.35">
      <c r="A30" s="8" t="s">
        <v>22</v>
      </c>
      <c r="B30" s="26" t="s">
        <v>68</v>
      </c>
      <c r="C30" s="27" t="s">
        <v>6</v>
      </c>
      <c r="D30" s="9">
        <v>1</v>
      </c>
      <c r="E30" s="32"/>
      <c r="F30" s="31">
        <f>ABS(D30*E30)</f>
        <v>0</v>
      </c>
      <c r="G30" s="31">
        <f>ABS(H30-F30)</f>
        <v>0</v>
      </c>
      <c r="H30" s="39">
        <f>ABS(F30*1.21)</f>
        <v>0</v>
      </c>
      <c r="I30" s="43" t="s">
        <v>73</v>
      </c>
    </row>
    <row r="31" spans="1:9" ht="21" thickBot="1" x14ac:dyDescent="0.35">
      <c r="A31" s="11" t="s">
        <v>7</v>
      </c>
      <c r="B31" s="21" t="s">
        <v>67</v>
      </c>
      <c r="C31" s="4" t="s">
        <v>0</v>
      </c>
      <c r="D31" s="5" t="s">
        <v>1</v>
      </c>
      <c r="E31" s="5" t="s">
        <v>2</v>
      </c>
      <c r="F31" s="5" t="s">
        <v>3</v>
      </c>
      <c r="G31" s="5" t="s">
        <v>4</v>
      </c>
      <c r="H31" s="37" t="s">
        <v>5</v>
      </c>
      <c r="I31" s="44"/>
    </row>
    <row r="32" spans="1:9" ht="86.4" x14ac:dyDescent="0.3">
      <c r="A32" s="17" t="s">
        <v>33</v>
      </c>
      <c r="B32" s="18" t="s">
        <v>34</v>
      </c>
      <c r="C32" s="19" t="s">
        <v>6</v>
      </c>
      <c r="D32" s="17">
        <v>1</v>
      </c>
      <c r="E32" s="33"/>
      <c r="F32" s="30">
        <f t="shared" ref="F32" si="10">ABS(D32*E32)</f>
        <v>0</v>
      </c>
      <c r="G32" s="30">
        <f t="shared" ref="G32:G48" si="11">ABS(H32-F32)</f>
        <v>0</v>
      </c>
      <c r="H32" s="40">
        <f t="shared" ref="H32:H48" si="12">ABS(F32*1.21)</f>
        <v>0</v>
      </c>
      <c r="I32" s="43" t="s">
        <v>73</v>
      </c>
    </row>
    <row r="33" spans="1:9" ht="95.4" customHeight="1" x14ac:dyDescent="0.3">
      <c r="A33" s="8" t="s">
        <v>33</v>
      </c>
      <c r="B33" s="10" t="s">
        <v>35</v>
      </c>
      <c r="C33" s="2" t="s">
        <v>6</v>
      </c>
      <c r="D33" s="8">
        <v>1</v>
      </c>
      <c r="E33" s="32"/>
      <c r="F33" s="29">
        <f t="shared" ref="F33:F48" si="13">ABS(D33*E33)</f>
        <v>0</v>
      </c>
      <c r="G33" s="29">
        <f t="shared" si="11"/>
        <v>0</v>
      </c>
      <c r="H33" s="38">
        <f t="shared" si="12"/>
        <v>0</v>
      </c>
      <c r="I33" s="43" t="s">
        <v>73</v>
      </c>
    </row>
    <row r="34" spans="1:9" ht="94.8" customHeight="1" x14ac:dyDescent="0.3">
      <c r="A34" s="8" t="s">
        <v>33</v>
      </c>
      <c r="B34" s="10" t="s">
        <v>17</v>
      </c>
      <c r="C34" s="2" t="s">
        <v>6</v>
      </c>
      <c r="D34" s="8">
        <v>1</v>
      </c>
      <c r="E34" s="32"/>
      <c r="F34" s="29">
        <f t="shared" si="13"/>
        <v>0</v>
      </c>
      <c r="G34" s="29">
        <f t="shared" si="11"/>
        <v>0</v>
      </c>
      <c r="H34" s="38">
        <f t="shared" si="12"/>
        <v>0</v>
      </c>
      <c r="I34" s="43" t="s">
        <v>73</v>
      </c>
    </row>
    <row r="35" spans="1:9" ht="94.8" customHeight="1" x14ac:dyDescent="0.3">
      <c r="A35" s="8" t="s">
        <v>33</v>
      </c>
      <c r="B35" s="10" t="s">
        <v>36</v>
      </c>
      <c r="C35" s="2" t="s">
        <v>6</v>
      </c>
      <c r="D35" s="9">
        <v>4</v>
      </c>
      <c r="E35" s="32"/>
      <c r="F35" s="29">
        <f t="shared" si="13"/>
        <v>0</v>
      </c>
      <c r="G35" s="29">
        <f t="shared" si="11"/>
        <v>0</v>
      </c>
      <c r="H35" s="38">
        <f t="shared" si="12"/>
        <v>0</v>
      </c>
      <c r="I35" s="43" t="s">
        <v>73</v>
      </c>
    </row>
    <row r="36" spans="1:9" ht="97.2" customHeight="1" x14ac:dyDescent="0.3">
      <c r="A36" s="8" t="s">
        <v>33</v>
      </c>
      <c r="B36" s="10" t="s">
        <v>37</v>
      </c>
      <c r="C36" s="2" t="s">
        <v>6</v>
      </c>
      <c r="D36" s="8">
        <v>1</v>
      </c>
      <c r="E36" s="32"/>
      <c r="F36" s="29">
        <f t="shared" si="13"/>
        <v>0</v>
      </c>
      <c r="G36" s="29">
        <f t="shared" si="11"/>
        <v>0</v>
      </c>
      <c r="H36" s="38">
        <f t="shared" si="12"/>
        <v>0</v>
      </c>
      <c r="I36" s="43" t="s">
        <v>73</v>
      </c>
    </row>
    <row r="37" spans="1:9" ht="92.4" customHeight="1" x14ac:dyDescent="0.3">
      <c r="A37" s="8" t="s">
        <v>33</v>
      </c>
      <c r="B37" s="10" t="s">
        <v>38</v>
      </c>
      <c r="C37" s="2" t="s">
        <v>6</v>
      </c>
      <c r="D37" s="8">
        <v>1</v>
      </c>
      <c r="E37" s="32"/>
      <c r="F37" s="29">
        <f t="shared" si="13"/>
        <v>0</v>
      </c>
      <c r="G37" s="29">
        <f t="shared" si="11"/>
        <v>0</v>
      </c>
      <c r="H37" s="38">
        <f t="shared" si="12"/>
        <v>0</v>
      </c>
      <c r="I37" s="43" t="s">
        <v>73</v>
      </c>
    </row>
    <row r="38" spans="1:9" ht="87" thickBot="1" x14ac:dyDescent="0.35">
      <c r="A38" s="8" t="s">
        <v>33</v>
      </c>
      <c r="B38" s="26" t="s">
        <v>69</v>
      </c>
      <c r="C38" s="27" t="s">
        <v>6</v>
      </c>
      <c r="D38" s="9">
        <v>1</v>
      </c>
      <c r="E38" s="32"/>
      <c r="F38" s="31">
        <f>ABS(D38*E38)</f>
        <v>0</v>
      </c>
      <c r="G38" s="31">
        <f>ABS(H38-F38)</f>
        <v>0</v>
      </c>
      <c r="H38" s="39">
        <f>ABS(F38*1.21)</f>
        <v>0</v>
      </c>
      <c r="I38" s="43" t="s">
        <v>73</v>
      </c>
    </row>
    <row r="39" spans="1:9" ht="21" thickBot="1" x14ac:dyDescent="0.35">
      <c r="A39" s="11" t="s">
        <v>7</v>
      </c>
      <c r="B39" s="21" t="s">
        <v>66</v>
      </c>
      <c r="C39" s="4" t="s">
        <v>0</v>
      </c>
      <c r="D39" s="5" t="s">
        <v>1</v>
      </c>
      <c r="E39" s="5" t="s">
        <v>2</v>
      </c>
      <c r="F39" s="5" t="s">
        <v>3</v>
      </c>
      <c r="G39" s="5" t="s">
        <v>4</v>
      </c>
      <c r="H39" s="37" t="s">
        <v>5</v>
      </c>
      <c r="I39" s="44"/>
    </row>
    <row r="40" spans="1:9" ht="86.4" x14ac:dyDescent="0.3">
      <c r="A40" s="8" t="s">
        <v>39</v>
      </c>
      <c r="B40" s="10" t="s">
        <v>34</v>
      </c>
      <c r="C40" s="2" t="s">
        <v>6</v>
      </c>
      <c r="D40" s="8">
        <v>1</v>
      </c>
      <c r="E40" s="32"/>
      <c r="F40" s="29">
        <f t="shared" si="13"/>
        <v>0</v>
      </c>
      <c r="G40" s="29">
        <f t="shared" si="11"/>
        <v>0</v>
      </c>
      <c r="H40" s="38">
        <f t="shared" si="12"/>
        <v>0</v>
      </c>
      <c r="I40" s="43" t="s">
        <v>73</v>
      </c>
    </row>
    <row r="41" spans="1:9" ht="86.4" x14ac:dyDescent="0.3">
      <c r="A41" s="8" t="s">
        <v>39</v>
      </c>
      <c r="B41" s="10" t="s">
        <v>16</v>
      </c>
      <c r="C41" s="2" t="s">
        <v>6</v>
      </c>
      <c r="D41" s="8">
        <v>1</v>
      </c>
      <c r="E41" s="32"/>
      <c r="F41" s="29">
        <f t="shared" si="13"/>
        <v>0</v>
      </c>
      <c r="G41" s="29">
        <f t="shared" si="11"/>
        <v>0</v>
      </c>
      <c r="H41" s="38">
        <f t="shared" si="12"/>
        <v>0</v>
      </c>
      <c r="I41" s="43" t="s">
        <v>73</v>
      </c>
    </row>
    <row r="42" spans="1:9" ht="86.4" x14ac:dyDescent="0.3">
      <c r="A42" s="8" t="s">
        <v>39</v>
      </c>
      <c r="B42" s="10" t="s">
        <v>17</v>
      </c>
      <c r="C42" s="2" t="s">
        <v>6</v>
      </c>
      <c r="D42" s="8">
        <v>1</v>
      </c>
      <c r="E42" s="32"/>
      <c r="F42" s="29">
        <f t="shared" si="13"/>
        <v>0</v>
      </c>
      <c r="G42" s="29">
        <f t="shared" si="11"/>
        <v>0</v>
      </c>
      <c r="H42" s="38">
        <f t="shared" si="12"/>
        <v>0</v>
      </c>
      <c r="I42" s="43" t="s">
        <v>73</v>
      </c>
    </row>
    <row r="43" spans="1:9" ht="86.4" x14ac:dyDescent="0.3">
      <c r="A43" s="8" t="s">
        <v>39</v>
      </c>
      <c r="B43" s="10" t="s">
        <v>40</v>
      </c>
      <c r="C43" s="2" t="s">
        <v>6</v>
      </c>
      <c r="D43" s="9">
        <v>3</v>
      </c>
      <c r="E43" s="32"/>
      <c r="F43" s="29">
        <f t="shared" si="13"/>
        <v>0</v>
      </c>
      <c r="G43" s="29">
        <f t="shared" si="11"/>
        <v>0</v>
      </c>
      <c r="H43" s="38">
        <f t="shared" si="12"/>
        <v>0</v>
      </c>
      <c r="I43" s="43" t="s">
        <v>73</v>
      </c>
    </row>
    <row r="44" spans="1:9" ht="86.4" x14ac:dyDescent="0.3">
      <c r="A44" s="8" t="s">
        <v>39</v>
      </c>
      <c r="B44" s="10" t="s">
        <v>41</v>
      </c>
      <c r="C44" s="2" t="s">
        <v>6</v>
      </c>
      <c r="D44" s="8">
        <v>1</v>
      </c>
      <c r="E44" s="32"/>
      <c r="F44" s="29">
        <f t="shared" si="13"/>
        <v>0</v>
      </c>
      <c r="G44" s="29">
        <f t="shared" si="11"/>
        <v>0</v>
      </c>
      <c r="H44" s="38">
        <f t="shared" si="12"/>
        <v>0</v>
      </c>
      <c r="I44" s="43" t="s">
        <v>73</v>
      </c>
    </row>
    <row r="45" spans="1:9" ht="86.4" x14ac:dyDescent="0.3">
      <c r="A45" s="8" t="s">
        <v>39</v>
      </c>
      <c r="B45" s="10" t="s">
        <v>42</v>
      </c>
      <c r="C45" s="2" t="s">
        <v>6</v>
      </c>
      <c r="D45" s="8">
        <v>1</v>
      </c>
      <c r="E45" s="32"/>
      <c r="F45" s="29">
        <f t="shared" si="13"/>
        <v>0</v>
      </c>
      <c r="G45" s="29">
        <f t="shared" si="11"/>
        <v>0</v>
      </c>
      <c r="H45" s="38">
        <f t="shared" si="12"/>
        <v>0</v>
      </c>
      <c r="I45" s="43" t="s">
        <v>73</v>
      </c>
    </row>
    <row r="46" spans="1:9" ht="86.4" x14ac:dyDescent="0.3">
      <c r="A46" s="8" t="s">
        <v>39</v>
      </c>
      <c r="B46" s="10" t="s">
        <v>43</v>
      </c>
      <c r="C46" s="2" t="s">
        <v>6</v>
      </c>
      <c r="D46" s="8">
        <v>1</v>
      </c>
      <c r="E46" s="32"/>
      <c r="F46" s="29">
        <f t="shared" si="13"/>
        <v>0</v>
      </c>
      <c r="G46" s="29">
        <f t="shared" si="11"/>
        <v>0</v>
      </c>
      <c r="H46" s="38">
        <f t="shared" si="12"/>
        <v>0</v>
      </c>
      <c r="I46" s="43" t="s">
        <v>73</v>
      </c>
    </row>
    <row r="47" spans="1:9" ht="86.4" x14ac:dyDescent="0.3">
      <c r="A47" s="8" t="s">
        <v>39</v>
      </c>
      <c r="B47" s="10" t="s">
        <v>38</v>
      </c>
      <c r="C47" s="2" t="s">
        <v>6</v>
      </c>
      <c r="D47" s="8">
        <v>1</v>
      </c>
      <c r="E47" s="32"/>
      <c r="F47" s="29">
        <f t="shared" si="13"/>
        <v>0</v>
      </c>
      <c r="G47" s="29">
        <f t="shared" si="11"/>
        <v>0</v>
      </c>
      <c r="H47" s="38">
        <f t="shared" si="12"/>
        <v>0</v>
      </c>
      <c r="I47" s="43" t="s">
        <v>73</v>
      </c>
    </row>
    <row r="48" spans="1:9" ht="86.4" x14ac:dyDescent="0.3">
      <c r="A48" s="8" t="s">
        <v>39</v>
      </c>
      <c r="B48" s="26" t="s">
        <v>69</v>
      </c>
      <c r="C48" s="28" t="s">
        <v>6</v>
      </c>
      <c r="D48" s="9">
        <v>1</v>
      </c>
      <c r="E48" s="32"/>
      <c r="F48" s="29">
        <f t="shared" si="13"/>
        <v>0</v>
      </c>
      <c r="G48" s="29">
        <f t="shared" si="11"/>
        <v>0</v>
      </c>
      <c r="H48" s="38">
        <f t="shared" si="12"/>
        <v>0</v>
      </c>
      <c r="I48" s="43" t="s">
        <v>73</v>
      </c>
    </row>
    <row r="49" spans="1:9" ht="15" customHeight="1" x14ac:dyDescent="0.3">
      <c r="A49" s="50" t="s">
        <v>65</v>
      </c>
      <c r="B49" s="50"/>
      <c r="C49" s="50"/>
      <c r="D49" s="50"/>
      <c r="E49" s="50"/>
      <c r="F49" s="50"/>
      <c r="G49" s="50"/>
      <c r="H49" s="50"/>
      <c r="I49" s="44"/>
    </row>
    <row r="50" spans="1:9" ht="15.75" customHeight="1" thickBot="1" x14ac:dyDescent="0.35">
      <c r="A50" s="48"/>
      <c r="B50" s="48"/>
      <c r="C50" s="48"/>
      <c r="D50" s="48"/>
      <c r="E50" s="48"/>
      <c r="F50" s="48"/>
      <c r="G50" s="48"/>
      <c r="H50" s="48"/>
      <c r="I50" s="44"/>
    </row>
    <row r="51" spans="1:9" ht="24.75" customHeight="1" x14ac:dyDescent="0.3">
      <c r="A51" s="13" t="s">
        <v>7</v>
      </c>
      <c r="B51" s="24" t="s">
        <v>21</v>
      </c>
      <c r="C51" s="14" t="s">
        <v>0</v>
      </c>
      <c r="D51" s="15" t="s">
        <v>1</v>
      </c>
      <c r="E51" s="15" t="s">
        <v>2</v>
      </c>
      <c r="F51" s="15" t="s">
        <v>3</v>
      </c>
      <c r="G51" s="15" t="s">
        <v>4</v>
      </c>
      <c r="H51" s="41" t="s">
        <v>5</v>
      </c>
      <c r="I51" s="42" t="s">
        <v>72</v>
      </c>
    </row>
    <row r="52" spans="1:9" ht="91.8" x14ac:dyDescent="0.3">
      <c r="A52" s="8" t="s">
        <v>44</v>
      </c>
      <c r="B52" s="10" t="s">
        <v>45</v>
      </c>
      <c r="C52" s="2" t="s">
        <v>6</v>
      </c>
      <c r="D52" s="8">
        <v>1</v>
      </c>
      <c r="E52" s="32"/>
      <c r="F52" s="29">
        <f t="shared" ref="F52" si="14">ABS(D52*E52)</f>
        <v>0</v>
      </c>
      <c r="G52" s="29">
        <f t="shared" ref="G52:G62" si="15">ABS(H52-F52)</f>
        <v>0</v>
      </c>
      <c r="H52" s="38">
        <f t="shared" ref="H52:H62" si="16">ABS(F52*1.21)</f>
        <v>0</v>
      </c>
      <c r="I52" s="43" t="s">
        <v>73</v>
      </c>
    </row>
    <row r="53" spans="1:9" ht="86.4" x14ac:dyDescent="0.3">
      <c r="A53" s="8" t="s">
        <v>44</v>
      </c>
      <c r="B53" s="10" t="s">
        <v>46</v>
      </c>
      <c r="C53" s="2" t="s">
        <v>6</v>
      </c>
      <c r="D53" s="8">
        <v>1</v>
      </c>
      <c r="E53" s="32"/>
      <c r="F53" s="29">
        <f t="shared" ref="F53:F62" si="17">ABS(D53*E53)</f>
        <v>0</v>
      </c>
      <c r="G53" s="29">
        <f t="shared" si="15"/>
        <v>0</v>
      </c>
      <c r="H53" s="38">
        <f t="shared" si="16"/>
        <v>0</v>
      </c>
      <c r="I53" s="43" t="s">
        <v>73</v>
      </c>
    </row>
    <row r="54" spans="1:9" ht="86.4" x14ac:dyDescent="0.3">
      <c r="A54" s="8" t="s">
        <v>44</v>
      </c>
      <c r="B54" s="10" t="s">
        <v>25</v>
      </c>
      <c r="C54" s="2" t="s">
        <v>6</v>
      </c>
      <c r="D54" s="8">
        <v>1</v>
      </c>
      <c r="E54" s="32"/>
      <c r="F54" s="29">
        <f t="shared" si="17"/>
        <v>0</v>
      </c>
      <c r="G54" s="29">
        <f t="shared" si="15"/>
        <v>0</v>
      </c>
      <c r="H54" s="38">
        <f t="shared" si="16"/>
        <v>0</v>
      </c>
      <c r="I54" s="43" t="s">
        <v>73</v>
      </c>
    </row>
    <row r="55" spans="1:9" ht="86.4" x14ac:dyDescent="0.3">
      <c r="A55" s="8" t="s">
        <v>44</v>
      </c>
      <c r="B55" s="10" t="s">
        <v>47</v>
      </c>
      <c r="C55" s="2" t="s">
        <v>6</v>
      </c>
      <c r="D55" s="8">
        <v>14</v>
      </c>
      <c r="E55" s="32"/>
      <c r="F55" s="29">
        <f t="shared" si="17"/>
        <v>0</v>
      </c>
      <c r="G55" s="29">
        <f t="shared" si="15"/>
        <v>0</v>
      </c>
      <c r="H55" s="38">
        <f t="shared" si="16"/>
        <v>0</v>
      </c>
      <c r="I55" s="43" t="s">
        <v>73</v>
      </c>
    </row>
    <row r="56" spans="1:9" ht="86.4" x14ac:dyDescent="0.3">
      <c r="A56" s="8" t="s">
        <v>44</v>
      </c>
      <c r="B56" s="10" t="s">
        <v>48</v>
      </c>
      <c r="C56" s="2" t="s">
        <v>6</v>
      </c>
      <c r="D56" s="8">
        <v>1</v>
      </c>
      <c r="E56" s="32"/>
      <c r="F56" s="29">
        <f t="shared" si="17"/>
        <v>0</v>
      </c>
      <c r="G56" s="29">
        <f t="shared" si="15"/>
        <v>0</v>
      </c>
      <c r="H56" s="38">
        <f t="shared" si="16"/>
        <v>0</v>
      </c>
      <c r="I56" s="43" t="s">
        <v>73</v>
      </c>
    </row>
    <row r="57" spans="1:9" ht="86.4" x14ac:dyDescent="0.3">
      <c r="A57" s="8" t="s">
        <v>44</v>
      </c>
      <c r="B57" s="10" t="s">
        <v>49</v>
      </c>
      <c r="C57" s="2" t="s">
        <v>6</v>
      </c>
      <c r="D57" s="8">
        <v>30</v>
      </c>
      <c r="E57" s="32"/>
      <c r="F57" s="29">
        <f t="shared" si="17"/>
        <v>0</v>
      </c>
      <c r="G57" s="29">
        <f t="shared" si="15"/>
        <v>0</v>
      </c>
      <c r="H57" s="38">
        <f t="shared" si="16"/>
        <v>0</v>
      </c>
      <c r="I57" s="43" t="s">
        <v>73</v>
      </c>
    </row>
    <row r="58" spans="1:9" ht="86.4" x14ac:dyDescent="0.3">
      <c r="A58" s="8" t="s">
        <v>44</v>
      </c>
      <c r="B58" s="10" t="s">
        <v>50</v>
      </c>
      <c r="C58" s="2" t="s">
        <v>6</v>
      </c>
      <c r="D58" s="8">
        <v>7</v>
      </c>
      <c r="E58" s="32"/>
      <c r="F58" s="29">
        <f t="shared" si="17"/>
        <v>0</v>
      </c>
      <c r="G58" s="29">
        <f t="shared" si="15"/>
        <v>0</v>
      </c>
      <c r="H58" s="38">
        <f t="shared" si="16"/>
        <v>0</v>
      </c>
      <c r="I58" s="43" t="s">
        <v>73</v>
      </c>
    </row>
    <row r="59" spans="1:9" ht="86.4" x14ac:dyDescent="0.3">
      <c r="A59" s="8" t="s">
        <v>44</v>
      </c>
      <c r="B59" s="10" t="s">
        <v>51</v>
      </c>
      <c r="C59" s="2" t="s">
        <v>6</v>
      </c>
      <c r="D59" s="8">
        <v>4</v>
      </c>
      <c r="E59" s="32"/>
      <c r="F59" s="29">
        <f t="shared" si="17"/>
        <v>0</v>
      </c>
      <c r="G59" s="29">
        <f t="shared" si="15"/>
        <v>0</v>
      </c>
      <c r="H59" s="38">
        <f t="shared" si="16"/>
        <v>0</v>
      </c>
      <c r="I59" s="43" t="s">
        <v>73</v>
      </c>
    </row>
    <row r="60" spans="1:9" ht="86.4" x14ac:dyDescent="0.3">
      <c r="A60" s="8" t="s">
        <v>44</v>
      </c>
      <c r="B60" s="10" t="s">
        <v>52</v>
      </c>
      <c r="C60" s="2" t="s">
        <v>6</v>
      </c>
      <c r="D60" s="8">
        <v>1</v>
      </c>
      <c r="E60" s="32"/>
      <c r="F60" s="29">
        <f t="shared" si="17"/>
        <v>0</v>
      </c>
      <c r="G60" s="29">
        <f t="shared" si="15"/>
        <v>0</v>
      </c>
      <c r="H60" s="38">
        <f t="shared" si="16"/>
        <v>0</v>
      </c>
      <c r="I60" s="43" t="s">
        <v>73</v>
      </c>
    </row>
    <row r="61" spans="1:9" ht="86.4" x14ac:dyDescent="0.3">
      <c r="A61" s="8" t="s">
        <v>44</v>
      </c>
      <c r="B61" s="10" t="s">
        <v>53</v>
      </c>
      <c r="C61" s="2" t="s">
        <v>6</v>
      </c>
      <c r="D61" s="8">
        <v>1</v>
      </c>
      <c r="E61" s="32"/>
      <c r="F61" s="29">
        <f t="shared" si="17"/>
        <v>0</v>
      </c>
      <c r="G61" s="29">
        <f t="shared" si="15"/>
        <v>0</v>
      </c>
      <c r="H61" s="38">
        <f t="shared" si="16"/>
        <v>0</v>
      </c>
      <c r="I61" s="43" t="s">
        <v>73</v>
      </c>
    </row>
    <row r="62" spans="1:9" ht="87" thickBot="1" x14ac:dyDescent="0.35">
      <c r="A62" s="8" t="s">
        <v>44</v>
      </c>
      <c r="B62" s="26" t="s">
        <v>68</v>
      </c>
      <c r="C62" s="28" t="s">
        <v>6</v>
      </c>
      <c r="D62" s="9">
        <v>1</v>
      </c>
      <c r="E62" s="32"/>
      <c r="F62" s="29">
        <f t="shared" si="17"/>
        <v>0</v>
      </c>
      <c r="G62" s="29">
        <f t="shared" si="15"/>
        <v>0</v>
      </c>
      <c r="H62" s="38">
        <f t="shared" si="16"/>
        <v>0</v>
      </c>
      <c r="I62" s="43" t="s">
        <v>73</v>
      </c>
    </row>
    <row r="63" spans="1:9" ht="20.399999999999999" x14ac:dyDescent="0.3">
      <c r="A63" s="11" t="s">
        <v>7</v>
      </c>
      <c r="B63" s="21" t="s">
        <v>54</v>
      </c>
      <c r="C63" s="4" t="s">
        <v>0</v>
      </c>
      <c r="D63" s="5" t="s">
        <v>1</v>
      </c>
      <c r="E63" s="5" t="s">
        <v>2</v>
      </c>
      <c r="F63" s="5" t="s">
        <v>3</v>
      </c>
      <c r="G63" s="5" t="s">
        <v>4</v>
      </c>
      <c r="H63" s="37" t="s">
        <v>5</v>
      </c>
      <c r="I63" s="44"/>
    </row>
    <row r="64" spans="1:9" ht="86.4" x14ac:dyDescent="0.3">
      <c r="A64" s="17" t="s">
        <v>55</v>
      </c>
      <c r="B64" s="18" t="s">
        <v>34</v>
      </c>
      <c r="C64" s="19" t="s">
        <v>6</v>
      </c>
      <c r="D64" s="17">
        <v>1</v>
      </c>
      <c r="E64" s="33"/>
      <c r="F64" s="30">
        <f t="shared" ref="F64" si="18">ABS(D64*E64)</f>
        <v>0</v>
      </c>
      <c r="G64" s="30">
        <f t="shared" ref="G64:G71" si="19">ABS(H64-F64)</f>
        <v>0</v>
      </c>
      <c r="H64" s="40">
        <f t="shared" ref="H64:H71" si="20">ABS(F64*1.21)</f>
        <v>0</v>
      </c>
      <c r="I64" s="43" t="s">
        <v>73</v>
      </c>
    </row>
    <row r="65" spans="1:9" ht="86.4" x14ac:dyDescent="0.3">
      <c r="A65" s="8" t="s">
        <v>55</v>
      </c>
      <c r="B65" s="10" t="s">
        <v>16</v>
      </c>
      <c r="C65" s="2" t="s">
        <v>6</v>
      </c>
      <c r="D65" s="8">
        <v>1</v>
      </c>
      <c r="E65" s="32"/>
      <c r="F65" s="29">
        <f t="shared" ref="F65:F71" si="21">ABS(D65*E65)</f>
        <v>0</v>
      </c>
      <c r="G65" s="29">
        <f t="shared" si="19"/>
        <v>0</v>
      </c>
      <c r="H65" s="38">
        <f t="shared" si="20"/>
        <v>0</v>
      </c>
      <c r="I65" s="43" t="s">
        <v>73</v>
      </c>
    </row>
    <row r="66" spans="1:9" ht="86.4" x14ac:dyDescent="0.3">
      <c r="A66" s="8" t="s">
        <v>55</v>
      </c>
      <c r="B66" s="10" t="s">
        <v>17</v>
      </c>
      <c r="C66" s="2" t="s">
        <v>6</v>
      </c>
      <c r="D66" s="8">
        <v>1</v>
      </c>
      <c r="E66" s="32"/>
      <c r="F66" s="29">
        <f t="shared" si="21"/>
        <v>0</v>
      </c>
      <c r="G66" s="29">
        <f t="shared" si="19"/>
        <v>0</v>
      </c>
      <c r="H66" s="38">
        <f t="shared" si="20"/>
        <v>0</v>
      </c>
      <c r="I66" s="43" t="s">
        <v>73</v>
      </c>
    </row>
    <row r="67" spans="1:9" ht="86.4" x14ac:dyDescent="0.3">
      <c r="A67" s="8" t="s">
        <v>55</v>
      </c>
      <c r="B67" s="10" t="s">
        <v>56</v>
      </c>
      <c r="C67" s="2" t="s">
        <v>6</v>
      </c>
      <c r="D67" s="9">
        <v>3</v>
      </c>
      <c r="E67" s="32"/>
      <c r="F67" s="29">
        <f t="shared" si="21"/>
        <v>0</v>
      </c>
      <c r="G67" s="29">
        <f t="shared" si="19"/>
        <v>0</v>
      </c>
      <c r="H67" s="38">
        <f t="shared" si="20"/>
        <v>0</v>
      </c>
      <c r="I67" s="43" t="s">
        <v>73</v>
      </c>
    </row>
    <row r="68" spans="1:9" ht="86.4" x14ac:dyDescent="0.3">
      <c r="A68" s="8" t="s">
        <v>55</v>
      </c>
      <c r="B68" s="10" t="s">
        <v>41</v>
      </c>
      <c r="C68" s="2" t="s">
        <v>6</v>
      </c>
      <c r="D68" s="8">
        <v>1</v>
      </c>
      <c r="E68" s="32"/>
      <c r="F68" s="29">
        <f t="shared" si="21"/>
        <v>0</v>
      </c>
      <c r="G68" s="29">
        <f t="shared" si="19"/>
        <v>0</v>
      </c>
      <c r="H68" s="38">
        <f t="shared" si="20"/>
        <v>0</v>
      </c>
      <c r="I68" s="43" t="s">
        <v>73</v>
      </c>
    </row>
    <row r="69" spans="1:9" ht="86.4" x14ac:dyDescent="0.3">
      <c r="A69" s="8" t="s">
        <v>55</v>
      </c>
      <c r="B69" s="10" t="s">
        <v>57</v>
      </c>
      <c r="C69" s="2" t="s">
        <v>6</v>
      </c>
      <c r="D69" s="8">
        <v>2</v>
      </c>
      <c r="E69" s="32"/>
      <c r="F69" s="29">
        <f t="shared" si="21"/>
        <v>0</v>
      </c>
      <c r="G69" s="29">
        <f t="shared" si="19"/>
        <v>0</v>
      </c>
      <c r="H69" s="38">
        <f t="shared" si="20"/>
        <v>0</v>
      </c>
      <c r="I69" s="43" t="s">
        <v>73</v>
      </c>
    </row>
    <row r="70" spans="1:9" ht="86.4" x14ac:dyDescent="0.3">
      <c r="A70" s="8" t="s">
        <v>55</v>
      </c>
      <c r="B70" s="10" t="s">
        <v>38</v>
      </c>
      <c r="C70" s="2" t="s">
        <v>6</v>
      </c>
      <c r="D70" s="8">
        <v>1</v>
      </c>
      <c r="E70" s="32"/>
      <c r="F70" s="29">
        <f t="shared" si="21"/>
        <v>0</v>
      </c>
      <c r="G70" s="29">
        <f t="shared" si="19"/>
        <v>0</v>
      </c>
      <c r="H70" s="38">
        <f t="shared" si="20"/>
        <v>0</v>
      </c>
      <c r="I70" s="43" t="s">
        <v>73</v>
      </c>
    </row>
    <row r="71" spans="1:9" ht="87" thickBot="1" x14ac:dyDescent="0.35">
      <c r="A71" s="8" t="s">
        <v>55</v>
      </c>
      <c r="B71" s="26" t="s">
        <v>69</v>
      </c>
      <c r="C71" s="28" t="s">
        <v>6</v>
      </c>
      <c r="D71" s="9">
        <v>1</v>
      </c>
      <c r="E71" s="32"/>
      <c r="F71" s="29">
        <f t="shared" si="21"/>
        <v>0</v>
      </c>
      <c r="G71" s="29">
        <f t="shared" si="19"/>
        <v>0</v>
      </c>
      <c r="H71" s="38">
        <f t="shared" si="20"/>
        <v>0</v>
      </c>
      <c r="I71" s="43" t="s">
        <v>73</v>
      </c>
    </row>
    <row r="72" spans="1:9" ht="21" thickBot="1" x14ac:dyDescent="0.35">
      <c r="A72" s="11" t="s">
        <v>7</v>
      </c>
      <c r="B72" s="21" t="s">
        <v>58</v>
      </c>
      <c r="C72" s="4" t="s">
        <v>0</v>
      </c>
      <c r="D72" s="5" t="s">
        <v>1</v>
      </c>
      <c r="E72" s="5" t="s">
        <v>2</v>
      </c>
      <c r="F72" s="5" t="s">
        <v>3</v>
      </c>
      <c r="G72" s="5" t="s">
        <v>4</v>
      </c>
      <c r="H72" s="37" t="s">
        <v>5</v>
      </c>
      <c r="I72" s="44"/>
    </row>
    <row r="73" spans="1:9" ht="86.4" x14ac:dyDescent="0.3">
      <c r="A73" s="16" t="s">
        <v>59</v>
      </c>
      <c r="B73" s="10" t="s">
        <v>34</v>
      </c>
      <c r="C73" s="2" t="s">
        <v>6</v>
      </c>
      <c r="D73" s="22">
        <v>1</v>
      </c>
      <c r="E73" s="34"/>
      <c r="F73" s="29">
        <f t="shared" ref="F73" si="22">ABS(D73*E73)</f>
        <v>0</v>
      </c>
      <c r="G73" s="29">
        <f t="shared" ref="G73:G78" si="23">ABS(H73-F73)</f>
        <v>0</v>
      </c>
      <c r="H73" s="38">
        <f t="shared" ref="H73:H78" si="24">ABS(F73*1.21)</f>
        <v>0</v>
      </c>
      <c r="I73" s="43" t="s">
        <v>73</v>
      </c>
    </row>
    <row r="74" spans="1:9" ht="86.4" x14ac:dyDescent="0.3">
      <c r="A74" s="16" t="s">
        <v>59</v>
      </c>
      <c r="B74" s="10" t="s">
        <v>60</v>
      </c>
      <c r="C74" s="2" t="s">
        <v>6</v>
      </c>
      <c r="D74" s="7">
        <v>1</v>
      </c>
      <c r="E74" s="35"/>
      <c r="F74" s="29">
        <f t="shared" ref="F74:F77" si="25">ABS(D74*E74)</f>
        <v>0</v>
      </c>
      <c r="G74" s="29">
        <f t="shared" si="23"/>
        <v>0</v>
      </c>
      <c r="H74" s="38">
        <f t="shared" si="24"/>
        <v>0</v>
      </c>
      <c r="I74" s="43" t="s">
        <v>73</v>
      </c>
    </row>
    <row r="75" spans="1:9" ht="86.4" x14ac:dyDescent="0.3">
      <c r="A75" s="16" t="s">
        <v>59</v>
      </c>
      <c r="B75" s="10" t="s">
        <v>61</v>
      </c>
      <c r="C75" s="2" t="s">
        <v>6</v>
      </c>
      <c r="D75" s="7">
        <v>1</v>
      </c>
      <c r="E75" s="35"/>
      <c r="F75" s="29">
        <f t="shared" si="25"/>
        <v>0</v>
      </c>
      <c r="G75" s="29">
        <f t="shared" si="23"/>
        <v>0</v>
      </c>
      <c r="H75" s="38">
        <f t="shared" si="24"/>
        <v>0</v>
      </c>
      <c r="I75" s="43" t="s">
        <v>73</v>
      </c>
    </row>
    <row r="76" spans="1:9" ht="86.4" x14ac:dyDescent="0.3">
      <c r="A76" s="16" t="s">
        <v>59</v>
      </c>
      <c r="B76" s="10" t="s">
        <v>62</v>
      </c>
      <c r="C76" s="2" t="s">
        <v>6</v>
      </c>
      <c r="D76" s="23">
        <v>5</v>
      </c>
      <c r="E76" s="35"/>
      <c r="F76" s="29">
        <f t="shared" si="25"/>
        <v>0</v>
      </c>
      <c r="G76" s="29">
        <f t="shared" si="23"/>
        <v>0</v>
      </c>
      <c r="H76" s="38">
        <f t="shared" si="24"/>
        <v>0</v>
      </c>
      <c r="I76" s="43" t="s">
        <v>73</v>
      </c>
    </row>
    <row r="77" spans="1:9" ht="86.4" x14ac:dyDescent="0.3">
      <c r="A77" s="16" t="s">
        <v>59</v>
      </c>
      <c r="B77" s="26" t="s">
        <v>69</v>
      </c>
      <c r="C77" s="28" t="s">
        <v>6</v>
      </c>
      <c r="D77" s="23">
        <v>1</v>
      </c>
      <c r="E77" s="35"/>
      <c r="F77" s="29">
        <f t="shared" si="25"/>
        <v>0</v>
      </c>
      <c r="G77" s="29">
        <f t="shared" si="23"/>
        <v>0</v>
      </c>
      <c r="H77" s="38">
        <f t="shared" si="24"/>
        <v>0</v>
      </c>
      <c r="I77" s="43" t="s">
        <v>73</v>
      </c>
    </row>
    <row r="78" spans="1:9" x14ac:dyDescent="0.3">
      <c r="A78" s="51" t="s">
        <v>70</v>
      </c>
      <c r="B78" s="51"/>
      <c r="C78" s="51"/>
      <c r="D78" s="51"/>
      <c r="E78" s="51"/>
      <c r="F78" s="52">
        <f>SUM(F5:F16)+SUM(F20:F30)+SUM(F32:F38)+SUM(F40:F48)+SUM(F52:F62)+SUM(F64:F71)+SUM(F73:F77)</f>
        <v>0</v>
      </c>
      <c r="G78" s="52">
        <f t="shared" si="23"/>
        <v>0</v>
      </c>
      <c r="H78" s="53">
        <f t="shared" si="24"/>
        <v>0</v>
      </c>
    </row>
    <row r="79" spans="1:9" x14ac:dyDescent="0.3">
      <c r="A79" s="51"/>
      <c r="B79" s="51"/>
      <c r="C79" s="51"/>
      <c r="D79" s="51"/>
      <c r="E79" s="51"/>
      <c r="F79" s="52"/>
      <c r="G79" s="52"/>
      <c r="H79" s="53"/>
    </row>
    <row r="80" spans="1:9" x14ac:dyDescent="0.3">
      <c r="B80" s="45" t="s">
        <v>71</v>
      </c>
    </row>
    <row r="81" spans="2:2" x14ac:dyDescent="0.3">
      <c r="B81" s="46"/>
    </row>
  </sheetData>
  <mergeCells count="9">
    <mergeCell ref="B80:B81"/>
    <mergeCell ref="A17:H18"/>
    <mergeCell ref="A1:H1"/>
    <mergeCell ref="A2:H3"/>
    <mergeCell ref="A49:H50"/>
    <mergeCell ref="A78:E79"/>
    <mergeCell ref="F78:F79"/>
    <mergeCell ref="G78:G79"/>
    <mergeCell ref="H78:H79"/>
  </mergeCells>
  <pageMargins left="0.70866141732283472" right="0.70866141732283472"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2021-04-12T14:44:10Z</dcterms:created>
  <dcterms:modified xsi:type="dcterms:W3CDTF">2021-05-26T12:49:50Z</dcterms:modified>
</cp:coreProperties>
</file>