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podklady- výběrové řízení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HIIobr">#REF!</definedName>
    <definedName name="ABHIlož">#REF!</definedName>
    <definedName name="ABHIModlož">#REF!</definedName>
    <definedName name="ABHIModobr">#REF!</definedName>
    <definedName name="ABHIobr">#REF!</definedName>
    <definedName name="ABJ">#REF!</definedName>
    <definedName name="ABSI">#REF!</definedName>
    <definedName name="ABSII">#REF!</definedName>
    <definedName name="ABSMod">#REF!</definedName>
    <definedName name="ABVHIa">#REF!</definedName>
    <definedName name="AKDS">#REF!</definedName>
    <definedName name="AKMJ">#REF!</definedName>
    <definedName name="AKMS">#REF!</definedName>
    <definedName name="AKMSMod">#REF!</definedName>
    <definedName name="base">'[7]keyword'!$O$2:$O$12</definedName>
    <definedName name="block">'[7]keyword'!$A$2:$A$11</definedName>
    <definedName name="BPK1">'[2]Položky'!#REF!</definedName>
    <definedName name="BPK2">'[2]Položky'!#REF!</definedName>
    <definedName name="BPK3">'[2]Položky'!#REF!</definedName>
    <definedName name="cat.">#REF!</definedName>
    <definedName name="cat1">#REF!</definedName>
    <definedName name="cat2">#REF!</definedName>
    <definedName name="Ceiling">#REF!</definedName>
    <definedName name="Ceiling_finish">#REF!</definedName>
    <definedName name="cisloobjektu">#REF!</definedName>
    <definedName name="cislostavby">#REF!</definedName>
    <definedName name="dadresa">#REF!</definedName>
    <definedName name="Datum">#REF!</definedName>
    <definedName name="DIČ">#REF!</definedName>
    <definedName name="Dil">#REF!</definedName>
    <definedName name="djhggdj">'[4]Stoka A1'!$A$21</definedName>
    <definedName name="dmisto">#REF!</definedName>
    <definedName name="dnypokl">#REF!</definedName>
    <definedName name="Dodavka">#REF!</definedName>
    <definedName name="Dodavka0">'[2]Položky'!#REF!</definedName>
    <definedName name="dpsc">#REF!</definedName>
    <definedName name="dsafds">#REF!</definedName>
    <definedName name="dsfasaf">#REF!</definedName>
    <definedName name="dsfsag">#REF!</definedName>
    <definedName name="etrz">#REF!</definedName>
    <definedName name="ewtz">#REF!</definedName>
    <definedName name="fdghhjjfj">'[4]Stoka A1'!$C$21</definedName>
    <definedName name="fdnkjgfhg">'[4]Stoka A1'!#REF!</definedName>
    <definedName name="fgddg">#REF!</definedName>
    <definedName name="finish">'[7]keyword'!$M$2:$M$12</definedName>
    <definedName name="finišer">#REF!</definedName>
    <definedName name="Floor">#REF!</definedName>
    <definedName name="Floor_finish">#REF!</definedName>
    <definedName name="fr0125.">#REF!</definedName>
    <definedName name="fr022B">#REF!</definedName>
    <definedName name="fr02C">#REF!</definedName>
    <definedName name="fr032A">#REF!</definedName>
    <definedName name="fr032B">#REF!</definedName>
    <definedName name="fr04B">#REF!</definedName>
    <definedName name="fr04C">#REF!</definedName>
    <definedName name="fr063B">#REF!</definedName>
    <definedName name="fr1622B">#REF!</definedName>
    <definedName name="fr1632B">#REF!</definedName>
    <definedName name="fr25B">#REF!</definedName>
    <definedName name="fr3263B">#REF!</definedName>
    <definedName name="fr3263BI">#REF!</definedName>
    <definedName name="fr48B">#REF!</definedName>
    <definedName name="fr63125B">#REF!</definedName>
    <definedName name="fr63200.">#REF!</definedName>
    <definedName name="fr816B">#REF!</definedName>
    <definedName name="fsgjjuzhj">'[4]Stoka A1'!#REF!</definedName>
    <definedName name="ghhdsh">'[4]Stoka A1'!$E$21</definedName>
    <definedName name="hgfjfsuz">'[4]Stoka A1'!$B$21</definedName>
    <definedName name="hkjljhů">#REF!</definedName>
    <definedName name="HSV">#REF!</definedName>
    <definedName name="HSV0">'[2]Položky'!#REF!</definedName>
    <definedName name="HZS">#REF!</definedName>
    <definedName name="HZS0">'[2]Položky'!#REF!</definedName>
    <definedName name="IČO">#REF!</definedName>
    <definedName name="indkan">#REF!</definedName>
    <definedName name="item">'[7]keyword'!$B$2:$B$12</definedName>
    <definedName name="JKSO">#REF!</definedName>
    <definedName name="land">'[7]keyword'!$D$2:$D$12</definedName>
    <definedName name="lhjkl">#REF!</definedName>
    <definedName name="lk">#REF!</definedName>
    <definedName name="LKN">#REF!</definedName>
    <definedName name="MJ">#REF!</definedName>
    <definedName name="Mont">#REF!</definedName>
    <definedName name="Montaz0">'[2]Položky'!#REF!</definedName>
    <definedName name="MZK">#REF!</definedName>
    <definedName name="NazevDilu">#REF!</definedName>
    <definedName name="nazevobjektu">#REF!</definedName>
    <definedName name="nazevstavby">#REF!</definedName>
    <definedName name="Notice">#REF!</definedName>
    <definedName name="Objednatel">#REF!</definedName>
    <definedName name="Objekt">#REF!</definedName>
    <definedName name="objemhm">#REF!</definedName>
    <definedName name="objhm2">#REF!</definedName>
    <definedName name="objhm21">#REF!</definedName>
    <definedName name="objhm23">#REF!</definedName>
    <definedName name="objhm245">#REF!</definedName>
    <definedName name="objhm25">#REF!</definedName>
    <definedName name="odic">#REF!</definedName>
    <definedName name="oico">#REF!</definedName>
    <definedName name="OKHI">#REF!</definedName>
    <definedName name="OKVHI">#REF!</definedName>
    <definedName name="ol">#REF!</definedName>
    <definedName name="omisto">#REF!</definedName>
    <definedName name="onazev">#REF!</definedName>
    <definedName name="opsc">#REF!</definedName>
    <definedName name="plocha">#REF!</definedName>
    <definedName name="PocetMJ">#REF!</definedName>
    <definedName name="pokladka">#REF!</definedName>
    <definedName name="pokládka">#REF!</definedName>
    <definedName name="pokládkaMZK">#REF!</definedName>
    <definedName name="Poznamka">#REF!</definedName>
    <definedName name="Projektant">#REF!</definedName>
    <definedName name="PSV">#REF!</definedName>
    <definedName name="PSV0">'[2]Položky'!#REF!</definedName>
    <definedName name="qwerf">#REF!</definedName>
    <definedName name="retz">#REF!</definedName>
    <definedName name="režie">#REF!</definedName>
    <definedName name="režiezisk">#REF!</definedName>
    <definedName name="rozp" hidden="1">{#N/A,#N/A,TRUE,"Kryc? list"}</definedName>
    <definedName name="saDDA">#REF!</definedName>
    <definedName name="sasao">'[8]keyword'!$B$2:$B$31</definedName>
    <definedName name="SazbaDPH1">#REF!</definedName>
    <definedName name="SazbaDPH2">#REF!</definedName>
    <definedName name="sdaDA">#REF!</definedName>
    <definedName name="slab">'[7]keyword'!$N$2:$N$12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loKč">#REF!</definedName>
    <definedName name="solokčkm">#REF!</definedName>
    <definedName name="soloT">#REF!</definedName>
    <definedName name="solotauto">#REF!</definedName>
    <definedName name="Sort">#REF!</definedName>
    <definedName name="Sort2">'[6]Keyword'!$H$2:$H$9</definedName>
    <definedName name="soupis" hidden="1">{#N/A,#N/A,TRUE,"Kryc? list"}</definedName>
    <definedName name="soupravaKč">#REF!</definedName>
    <definedName name="soupravakčkm">#REF!</definedName>
    <definedName name="soupravaT">#REF!</definedName>
    <definedName name="soupravatauto">#REF!</definedName>
    <definedName name="spec">'[7]keyword'!$C$2:$C$11</definedName>
    <definedName name="StavbaCelkem">#REF!</definedName>
    <definedName name="tab">#REF!</definedName>
    <definedName name="tezutz">#REF!</definedName>
    <definedName name="thick">'[7]keyword'!$F$2:$F$12</definedName>
    <definedName name="tl.kce">#REF!</definedName>
    <definedName name="trewžz">#REF!</definedName>
    <definedName name="tuny">#REF!</definedName>
    <definedName name="Typ">'[2]Položky'!#REF!</definedName>
    <definedName name="typy">'[3]01 02 '!#REF!</definedName>
    <definedName name="uztuzipi">#REF!</definedName>
    <definedName name="VIZA" hidden="1">{#N/A,#N/A,TRUE,"Kryc? list"}</definedName>
    <definedName name="VIZA12" hidden="1">{#N/A,#N/A,TRUE,"Kryc? list"}</definedName>
    <definedName name="VRN">#REF!</definedName>
    <definedName name="VRNKc">'[2]Rekapitulace'!#REF!</definedName>
    <definedName name="VRNnazev">'[2]Rekapitulace'!#REF!</definedName>
    <definedName name="VRNproc">'[2]Rekapitulace'!#REF!</definedName>
    <definedName name="VRNzakl">'[2]Rekapitulace'!#REF!</definedName>
    <definedName name="vzdál">#REF!</definedName>
    <definedName name="vzdálenost">#REF!</definedName>
    <definedName name="Wall">#REF!</definedName>
    <definedName name="Wall_finish">#REF!</definedName>
    <definedName name="WallSkirt">#REF!</definedName>
    <definedName name="wrn.Kontrolní._.rozpočet." hidden="1">{#N/A,#N/A,TRUE,"Kryc? list"}</definedName>
    <definedName name="wrn.Kontrolní._.rozpoeet." hidden="1">{#N/A,#N/A,TRUE,"Kryc? list"}</definedName>
    <definedName name="Zakazka">#REF!</definedName>
    <definedName name="Zaklad22">#REF!</definedName>
    <definedName name="Zaklad5">#REF!</definedName>
    <definedName name="Zhotovitel">#REF!</definedName>
    <definedName name="zisk">#REF!</definedName>
  </definedNames>
  <calcPr fullCalcOnLoad="1"/>
</workbook>
</file>

<file path=xl/sharedStrings.xml><?xml version="1.0" encoding="utf-8"?>
<sst xmlns="http://schemas.openxmlformats.org/spreadsheetml/2006/main" count="122" uniqueCount="40">
  <si>
    <t>Očištění stávajícího podkladu nebo krytu zametením</t>
  </si>
  <si>
    <t xml:space="preserve">Spojovací postřik </t>
  </si>
  <si>
    <t>Řezání asfaltového krytu tl.do 100mm</t>
  </si>
  <si>
    <t>Zalití spár asfaltového krytu</t>
  </si>
  <si>
    <t>Přesun hmot pro kryt živičný</t>
  </si>
  <si>
    <t>m2</t>
  </si>
  <si>
    <t>m</t>
  </si>
  <si>
    <t>t</t>
  </si>
  <si>
    <t>výměra</t>
  </si>
  <si>
    <t>m.j.</t>
  </si>
  <si>
    <t>j.cena</t>
  </si>
  <si>
    <t>cena celkem</t>
  </si>
  <si>
    <t>Cena celkem bez DPH</t>
  </si>
  <si>
    <t>CENA  CELKEM  VČETNĚ  DPH</t>
  </si>
  <si>
    <t>Oprava místních komunikací Kynšperk nad Ohří</t>
  </si>
  <si>
    <r>
      <t xml:space="preserve">Asfaltový beton </t>
    </r>
    <r>
      <rPr>
        <sz val="10"/>
        <color indexed="10"/>
        <rFont val="Arial"/>
        <family val="2"/>
      </rPr>
      <t xml:space="preserve">ACO 11 S </t>
    </r>
    <r>
      <rPr>
        <sz val="10"/>
        <rFont val="Arial"/>
        <family val="0"/>
      </rPr>
      <t xml:space="preserve"> tl.50mm (ABS I)</t>
    </r>
  </si>
  <si>
    <t>Frézování krytů asfaltových</t>
  </si>
  <si>
    <t>Provedení vyrovnávek z AB tl.5cm - alternativa</t>
  </si>
  <si>
    <t>Provedení vyrovnávek z AB tl.8cm - alternativa</t>
  </si>
  <si>
    <t>Výšková úprava poklopu</t>
  </si>
  <si>
    <t>Výšková úprava mříže</t>
  </si>
  <si>
    <t>Výšková úprava šoupě</t>
  </si>
  <si>
    <t>Zřízení konstrukční vrstvy z kameniva tl.300mm</t>
  </si>
  <si>
    <t>Obalované kamenivo OKH tl.80mm</t>
  </si>
  <si>
    <t>Provedení odkopávek stávajícího podkladu tl.do 400mm</t>
  </si>
  <si>
    <t>DPH  20%</t>
  </si>
  <si>
    <t>1. ulice nám. 5. května</t>
  </si>
  <si>
    <t>2. ulice Jana Nerudy</t>
  </si>
  <si>
    <t>4. ulice Okružní</t>
  </si>
  <si>
    <t>cena celkem bez DPH</t>
  </si>
  <si>
    <t>s DPH 20%</t>
  </si>
  <si>
    <t>DPH</t>
  </si>
  <si>
    <t>3. ulice Nám. SNP + přechod u Nerudovy ul.338 + 80 m2</t>
  </si>
  <si>
    <t>Celkem 3.ulice - Nám. SNP</t>
  </si>
  <si>
    <t>Celkem 4.ulice - Okružní</t>
  </si>
  <si>
    <t>Celkem 2.ulice - Jana Nerudy</t>
  </si>
  <si>
    <t>Celkem 1.ulice - nám. 5.května</t>
  </si>
  <si>
    <t>Uvést položkovou cenu  bez výkazu výměr a výpočtu</t>
  </si>
  <si>
    <t>Finanční úhrada vyrovnání komunikací z AB bude fakturována podle skutečně provedených výměr.</t>
  </si>
  <si>
    <r>
      <t>Příloha výzvy</t>
    </r>
    <r>
      <rPr>
        <b/>
        <sz val="16"/>
        <rFont val="Arial"/>
        <family val="2"/>
      </rPr>
      <t xml:space="preserve"> - Výkaz výměr </t>
    </r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</si>
</sst>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#,##0\ &quot;Kč&quot;;[Red]#,##0\ &quot;Kč&quot;"/>
    <numFmt numFmtId="169" formatCode="#,##0\ &quot;Kč&quot;"/>
    <numFmt numFmtId="170" formatCode="0.000"/>
    <numFmt numFmtId="171" formatCode="0.00000"/>
    <numFmt numFmtId="172" formatCode="#,##0.00\ &quot;Kč&quot;;[Red]#,##0.00\ &quot;Kč&quot;"/>
    <numFmt numFmtId="173" formatCode="#,##0.00;[Red]#,##0.00"/>
    <numFmt numFmtId="174" formatCode="#,##0.0"/>
    <numFmt numFmtId="175" formatCode="#,##0.0\ &quot;Kč&quot;"/>
    <numFmt numFmtId="176" formatCode="#,##0.\-"/>
    <numFmt numFmtId="177" formatCode="#,##0,%"/>
    <numFmt numFmtId="178" formatCode="#,##0.0000"/>
    <numFmt numFmtId="179" formatCode="0.0"/>
    <numFmt numFmtId="180" formatCode="#,##0.00000"/>
    <numFmt numFmtId="181" formatCode="_-* #,##0\ &quot;Kč&quot;_-;\-* #,##0\ &quot;Kč&quot;_-;_-* &quot;-&quot;??\ &quot;Kč&quot;_-;_-@_-"/>
    <numFmt numFmtId="182" formatCode="_-* #,##0.0\ _K_č_-;\-* #,##0.0\ _K_č_-;_-* &quot;-&quot;??\ _K_č_-;_-@_-"/>
    <numFmt numFmtId="183" formatCode="_-* #,##0.000\ _K_č_-;\-* #,##0.000\ _K_č_-;_-* &quot;-&quot;??\ _K_č_-;_-@_-"/>
    <numFmt numFmtId="184" formatCode="_-* #,##0.0\ &quot;Kč&quot;_-;\-* #,##0.0\ &quot;Kč&quot;_-;_-* &quot;-&quot;??\ &quot;Kč&quot;_-;_-@_-"/>
    <numFmt numFmtId="185" formatCode="_-* #,##0.000\ _K_č_-;\-* #,##0.000\ _K_č_-;_-* &quot;-&quot;???\ _K_č_-;_-@_-"/>
    <numFmt numFmtId="186" formatCode="0.0000"/>
    <numFmt numFmtId="187" formatCode="0.000000"/>
    <numFmt numFmtId="188" formatCode="_-* #,##0.0000\ _K_č_-;\-* #,##0.0000\ _K_č_-;_-* &quot;-&quot;??\ _K_č_-;_-@_-"/>
    <numFmt numFmtId="189" formatCode="_-* #,##0.00000\ _K_č_-;\-* #,##0.00000\ _K_č_-;_-* &quot;-&quot;??\ _K_č_-;_-@_-"/>
    <numFmt numFmtId="190" formatCode="_-* #,##0.00000\ _K_č_-;\-* #,##0.00000\ _K_č_-;_-* &quot;-&quot;?????\ _K_č_-;_-@_-"/>
    <numFmt numFmtId="191" formatCode="_-* #,##0.000\ &quot;Kč&quot;_-;\-* #,##0.000\ &quot;Kč&quot;_-;_-* &quot;-&quot;??\ &quot;Kč&quot;_-;_-@_-"/>
    <numFmt numFmtId="192" formatCode="_-* #,##0\ _K_č_-;\-* #,##0\ _K_č_-;_-* &quot;-&quot;??\ _K_č_-;_-@_-"/>
    <numFmt numFmtId="193" formatCode="_-* #,##0.0\ &quot;Kč&quot;_-;\-* #,##0.0\ &quot;Kč&quot;_-;_-* &quot;-&quot;?\ &quot;Kč&quot;_-;_-@_-"/>
    <numFmt numFmtId="194" formatCode="_-* #,##0.0\ _K_č_-;\-* #,##0.0\ _K_č_-;_-* &quot;-&quot;?\ _K_č_-;_-@_-"/>
    <numFmt numFmtId="195" formatCode="#,##0_ ;\-#,##0\ "/>
    <numFmt numFmtId="196" formatCode="_-* #,##0.0\ &quot;Kč&quot;_-;\-* #,##0.0\ &quot;Kč&quot;_-;_-* &quot;-&quot;\ &quot;Kč&quot;_-;_-@_-"/>
    <numFmt numFmtId="197" formatCode="_-* #,##0\ &quot;Kč&quot;_-;\-* #,##0\ &quot;Kč&quot;_-;_-* &quot;-&quot;?\ &quot;Kč&quot;_-;_-@_-"/>
    <numFmt numFmtId="198" formatCode="##\ ###\ ##0.0"/>
    <numFmt numFmtId="199" formatCode="\ \ ##\ ###\ ##0"/>
    <numFmt numFmtId="200" formatCode="##\ ###\ ##0\ &quot;Kč&quot;;\-##\ ###\ ##0\ &quot;Kč&quot;"/>
    <numFmt numFmtId="201" formatCode="##\ ###\ ##0"/>
    <numFmt numFmtId="202" formatCode="##\ ###\ ##0\ &quot;Kč&quot;;\-#\ ##0\ &quot;Kč&quot;"/>
    <numFmt numFmtId="203" formatCode="\ #\ ###\ ##0.0"/>
    <numFmt numFmtId="204" formatCode="_ \ ###\ ##0\ &quot;Kč&quot;_-;\-* #,##0\ &quot;Kč&quot;_-;_-* &quot;-&quot;??\ &quot;Kč&quot;_-;_-@_-"/>
    <numFmt numFmtId="205" formatCode="#####\ ###\ ##0.0"/>
    <numFmt numFmtId="206" formatCode="_-* #,##0.00\ &quot;Kč&quot;_-;\-* #,##0.00\ &quot;Kč&quot;_-;_-* &quot;-&quot;\ &quot;Kč&quot;_-;_-@_-"/>
    <numFmt numFmtId="207" formatCode="###\ ###\ ##0.0"/>
    <numFmt numFmtId="208" formatCode="####\ ###\ ##0.0"/>
    <numFmt numFmtId="209" formatCode="\ ##\ ###\ ##0.0"/>
    <numFmt numFmtId="210" formatCode="#,##0_ ;[Red]\-#,##0\ "/>
    <numFmt numFmtId="211" formatCode="#,##0;[Red]#,##0"/>
    <numFmt numFmtId="212" formatCode="0.\-\ &quot;Kč&quot;"/>
    <numFmt numFmtId="213" formatCode="0.0%"/>
    <numFmt numFmtId="214" formatCode="d/m"/>
    <numFmt numFmtId="215" formatCode="d/mmmm\ yyyy"/>
    <numFmt numFmtId="216" formatCode="d/m/yy"/>
    <numFmt numFmtId="217" formatCode="[$-405]d\.\ mmmm\ yyyy"/>
    <numFmt numFmtId="218" formatCode="#,##0.00\ &quot;Kč&quot;"/>
    <numFmt numFmtId="219" formatCode="#,##0.00_ ;\-#,##0.00\ "/>
    <numFmt numFmtId="220" formatCode="#,##0.00\ _K_č"/>
    <numFmt numFmtId="221" formatCode="#,##0\ _K_č"/>
    <numFmt numFmtId="222" formatCode="#,##0.0;[Red]#,##0.0"/>
    <numFmt numFmtId="223" formatCode="dd/mm/yy"/>
    <numFmt numFmtId="224" formatCode="000000000"/>
    <numFmt numFmtId="225" formatCode="000000000.0"/>
    <numFmt numFmtId="226" formatCode="000\ 00"/>
    <numFmt numFmtId="227" formatCode="[$€-2]\ #\ ##,000_);[Red]\([$€-2]\ #\ ##,000\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ＭＳ ゴシック"/>
      <family val="3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28" fillId="0" borderId="0">
      <alignment/>
      <protection/>
    </xf>
  </cellStyleXfs>
  <cellXfs count="30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44" fontId="0" fillId="0" borderId="0" xfId="41" applyFill="1" applyAlignment="1">
      <alignment/>
    </xf>
    <xf numFmtId="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81" fontId="2" fillId="0" borderId="0" xfId="41" applyNumberFormat="1" applyFont="1" applyFill="1" applyAlignment="1">
      <alignment/>
    </xf>
    <xf numFmtId="181" fontId="0" fillId="0" borderId="0" xfId="41" applyNumberFormat="1" applyFill="1" applyAlignment="1">
      <alignment/>
    </xf>
    <xf numFmtId="181" fontId="0" fillId="0" borderId="0" xfId="41" applyNumberFormat="1" applyFill="1" applyAlignment="1">
      <alignment horizont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81" fontId="6" fillId="0" borderId="0" xfId="41" applyNumberFormat="1" applyFont="1" applyFill="1" applyAlignment="1">
      <alignment/>
    </xf>
    <xf numFmtId="181" fontId="0" fillId="0" borderId="0" xfId="41" applyNumberFormat="1" applyFill="1" applyAlignment="1">
      <alignment horizontal="center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81" fontId="5" fillId="0" borderId="0" xfId="41" applyNumberFormat="1" applyFont="1" applyFill="1" applyAlignment="1">
      <alignment/>
    </xf>
    <xf numFmtId="44" fontId="0" fillId="0" borderId="0" xfId="41" applyFill="1" applyAlignment="1">
      <alignment horizontal="center"/>
    </xf>
    <xf numFmtId="181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left"/>
    </xf>
    <xf numFmtId="0" fontId="5" fillId="0" borderId="0" xfId="0" applyFont="1" applyFill="1" applyAlignment="1">
      <alignment/>
    </xf>
  </cellXfs>
  <cellStyles count="51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y [0]_~8406937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  <cellStyle name="標準_DAIKIN INTERNAL 6.5.2003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66675</xdr:rowOff>
    </xdr:from>
    <xdr:to>
      <xdr:col>5</xdr:col>
      <xdr:colOff>904875</xdr:colOff>
      <xdr:row>1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4676775" y="66675"/>
          <a:ext cx="1314450" cy="190500"/>
          <a:chOff x="1957" y="7013"/>
          <a:chExt cx="7380" cy="1032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957" y="7013"/>
            <a:ext cx="895" cy="1032"/>
          </a:xfrm>
          <a:custGeom>
            <a:pathLst>
              <a:path h="939" w="686">
                <a:moveTo>
                  <a:pt x="642" y="75"/>
                </a:moveTo>
                <a:lnTo>
                  <a:pt x="582" y="45"/>
                </a:lnTo>
                <a:lnTo>
                  <a:pt x="507" y="15"/>
                </a:lnTo>
                <a:lnTo>
                  <a:pt x="358" y="0"/>
                </a:lnTo>
                <a:lnTo>
                  <a:pt x="224" y="15"/>
                </a:lnTo>
                <a:lnTo>
                  <a:pt x="119" y="90"/>
                </a:lnTo>
                <a:lnTo>
                  <a:pt x="60" y="179"/>
                </a:lnTo>
                <a:lnTo>
                  <a:pt x="30" y="298"/>
                </a:lnTo>
                <a:lnTo>
                  <a:pt x="45" y="403"/>
                </a:lnTo>
                <a:lnTo>
                  <a:pt x="104" y="477"/>
                </a:lnTo>
                <a:lnTo>
                  <a:pt x="179" y="522"/>
                </a:lnTo>
                <a:lnTo>
                  <a:pt x="284" y="552"/>
                </a:lnTo>
                <a:lnTo>
                  <a:pt x="328" y="566"/>
                </a:lnTo>
                <a:lnTo>
                  <a:pt x="373" y="581"/>
                </a:lnTo>
                <a:lnTo>
                  <a:pt x="418" y="611"/>
                </a:lnTo>
                <a:lnTo>
                  <a:pt x="433" y="656"/>
                </a:lnTo>
                <a:lnTo>
                  <a:pt x="418" y="700"/>
                </a:lnTo>
                <a:lnTo>
                  <a:pt x="403" y="730"/>
                </a:lnTo>
                <a:lnTo>
                  <a:pt x="313" y="745"/>
                </a:lnTo>
                <a:lnTo>
                  <a:pt x="254" y="745"/>
                </a:lnTo>
                <a:lnTo>
                  <a:pt x="194" y="715"/>
                </a:lnTo>
                <a:lnTo>
                  <a:pt x="90" y="656"/>
                </a:lnTo>
                <a:lnTo>
                  <a:pt x="0" y="835"/>
                </a:lnTo>
                <a:lnTo>
                  <a:pt x="75" y="879"/>
                </a:lnTo>
                <a:lnTo>
                  <a:pt x="149" y="909"/>
                </a:lnTo>
                <a:lnTo>
                  <a:pt x="313" y="939"/>
                </a:lnTo>
                <a:lnTo>
                  <a:pt x="463" y="924"/>
                </a:lnTo>
                <a:lnTo>
                  <a:pt x="582" y="849"/>
                </a:lnTo>
                <a:lnTo>
                  <a:pt x="627" y="805"/>
                </a:lnTo>
                <a:lnTo>
                  <a:pt x="657" y="745"/>
                </a:lnTo>
                <a:lnTo>
                  <a:pt x="686" y="611"/>
                </a:lnTo>
                <a:lnTo>
                  <a:pt x="672" y="522"/>
                </a:lnTo>
                <a:lnTo>
                  <a:pt x="612" y="462"/>
                </a:lnTo>
                <a:lnTo>
                  <a:pt x="537" y="417"/>
                </a:lnTo>
                <a:lnTo>
                  <a:pt x="448" y="373"/>
                </a:lnTo>
                <a:lnTo>
                  <a:pt x="388" y="358"/>
                </a:lnTo>
                <a:lnTo>
                  <a:pt x="313" y="328"/>
                </a:lnTo>
                <a:lnTo>
                  <a:pt x="298" y="313"/>
                </a:lnTo>
                <a:lnTo>
                  <a:pt x="284" y="269"/>
                </a:lnTo>
                <a:lnTo>
                  <a:pt x="298" y="239"/>
                </a:lnTo>
                <a:lnTo>
                  <a:pt x="313" y="209"/>
                </a:lnTo>
                <a:lnTo>
                  <a:pt x="388" y="194"/>
                </a:lnTo>
                <a:lnTo>
                  <a:pt x="478" y="209"/>
                </a:lnTo>
                <a:lnTo>
                  <a:pt x="552" y="254"/>
                </a:lnTo>
                <a:lnTo>
                  <a:pt x="642" y="75"/>
                </a:lnTo>
                <a:lnTo>
                  <a:pt x="642" y="7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 noChangeAspect="1"/>
          </xdr:cNvSpPr>
        </xdr:nvSpPr>
        <xdr:spPr>
          <a:xfrm>
            <a:off x="2833" y="7046"/>
            <a:ext cx="836" cy="966"/>
          </a:xfrm>
          <a:custGeom>
            <a:pathLst>
              <a:path h="879" w="641">
                <a:moveTo>
                  <a:pt x="447" y="194"/>
                </a:moveTo>
                <a:lnTo>
                  <a:pt x="641" y="194"/>
                </a:lnTo>
                <a:lnTo>
                  <a:pt x="641" y="0"/>
                </a:lnTo>
                <a:lnTo>
                  <a:pt x="0" y="0"/>
                </a:lnTo>
                <a:lnTo>
                  <a:pt x="0" y="194"/>
                </a:lnTo>
                <a:lnTo>
                  <a:pt x="194" y="194"/>
                </a:lnTo>
                <a:lnTo>
                  <a:pt x="194" y="879"/>
                </a:lnTo>
                <a:lnTo>
                  <a:pt x="447" y="879"/>
                </a:lnTo>
                <a:lnTo>
                  <a:pt x="447" y="194"/>
                </a:lnTo>
                <a:lnTo>
                  <a:pt x="447" y="19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3708" y="7046"/>
            <a:ext cx="1011" cy="966"/>
          </a:xfrm>
          <a:custGeom>
            <a:pathLst>
              <a:path h="879" w="776">
                <a:moveTo>
                  <a:pt x="493" y="522"/>
                </a:moveTo>
                <a:lnTo>
                  <a:pt x="567" y="492"/>
                </a:lnTo>
                <a:lnTo>
                  <a:pt x="642" y="432"/>
                </a:lnTo>
                <a:lnTo>
                  <a:pt x="672" y="358"/>
                </a:lnTo>
                <a:lnTo>
                  <a:pt x="687" y="268"/>
                </a:lnTo>
                <a:lnTo>
                  <a:pt x="657" y="149"/>
                </a:lnTo>
                <a:lnTo>
                  <a:pt x="597" y="75"/>
                </a:lnTo>
                <a:lnTo>
                  <a:pt x="493" y="15"/>
                </a:lnTo>
                <a:lnTo>
                  <a:pt x="373" y="0"/>
                </a:lnTo>
                <a:lnTo>
                  <a:pt x="0" y="0"/>
                </a:lnTo>
                <a:lnTo>
                  <a:pt x="0" y="879"/>
                </a:lnTo>
                <a:lnTo>
                  <a:pt x="239" y="879"/>
                </a:lnTo>
                <a:lnTo>
                  <a:pt x="239" y="551"/>
                </a:lnTo>
                <a:lnTo>
                  <a:pt x="254" y="551"/>
                </a:lnTo>
                <a:lnTo>
                  <a:pt x="478" y="879"/>
                </a:lnTo>
                <a:lnTo>
                  <a:pt x="776" y="879"/>
                </a:lnTo>
                <a:lnTo>
                  <a:pt x="493" y="522"/>
                </a:lnTo>
                <a:lnTo>
                  <a:pt x="493" y="522"/>
                </a:lnTo>
                <a:close/>
                <a:moveTo>
                  <a:pt x="493" y="522"/>
                </a:moveTo>
                <a:lnTo>
                  <a:pt x="239" y="179"/>
                </a:lnTo>
                <a:lnTo>
                  <a:pt x="269" y="179"/>
                </a:lnTo>
                <a:lnTo>
                  <a:pt x="328" y="179"/>
                </a:lnTo>
                <a:lnTo>
                  <a:pt x="373" y="194"/>
                </a:lnTo>
                <a:lnTo>
                  <a:pt x="418" y="224"/>
                </a:lnTo>
                <a:lnTo>
                  <a:pt x="433" y="283"/>
                </a:lnTo>
                <a:lnTo>
                  <a:pt x="418" y="343"/>
                </a:lnTo>
                <a:lnTo>
                  <a:pt x="373" y="387"/>
                </a:lnTo>
                <a:lnTo>
                  <a:pt x="328" y="402"/>
                </a:lnTo>
                <a:lnTo>
                  <a:pt x="269" y="402"/>
                </a:lnTo>
                <a:lnTo>
                  <a:pt x="239" y="402"/>
                </a:lnTo>
                <a:lnTo>
                  <a:pt x="239" y="17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4623" y="7046"/>
            <a:ext cx="1282" cy="966"/>
          </a:xfrm>
          <a:custGeom>
            <a:pathLst>
              <a:path h="879" w="985">
                <a:moveTo>
                  <a:pt x="656" y="730"/>
                </a:moveTo>
                <a:lnTo>
                  <a:pt x="716" y="879"/>
                </a:lnTo>
                <a:lnTo>
                  <a:pt x="985" y="879"/>
                </a:lnTo>
                <a:lnTo>
                  <a:pt x="626" y="0"/>
                </a:lnTo>
                <a:lnTo>
                  <a:pt x="358" y="0"/>
                </a:lnTo>
                <a:lnTo>
                  <a:pt x="0" y="879"/>
                </a:lnTo>
                <a:lnTo>
                  <a:pt x="268" y="879"/>
                </a:lnTo>
                <a:lnTo>
                  <a:pt x="328" y="730"/>
                </a:lnTo>
                <a:lnTo>
                  <a:pt x="656" y="730"/>
                </a:lnTo>
                <a:lnTo>
                  <a:pt x="656" y="730"/>
                </a:lnTo>
                <a:close/>
                <a:moveTo>
                  <a:pt x="656" y="730"/>
                </a:moveTo>
                <a:lnTo>
                  <a:pt x="597" y="551"/>
                </a:lnTo>
                <a:lnTo>
                  <a:pt x="388" y="551"/>
                </a:lnTo>
                <a:lnTo>
                  <a:pt x="492" y="268"/>
                </a:lnTo>
                <a:lnTo>
                  <a:pt x="492" y="268"/>
                </a:lnTo>
                <a:lnTo>
                  <a:pt x="597" y="55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 noChangeAspect="1"/>
          </xdr:cNvSpPr>
        </xdr:nvSpPr>
        <xdr:spPr>
          <a:xfrm>
            <a:off x="5926" y="7046"/>
            <a:ext cx="934" cy="966"/>
          </a:xfrm>
          <a:custGeom>
            <a:pathLst>
              <a:path h="879" w="717">
                <a:moveTo>
                  <a:pt x="239" y="522"/>
                </a:moveTo>
                <a:lnTo>
                  <a:pt x="269" y="522"/>
                </a:lnTo>
                <a:lnTo>
                  <a:pt x="329" y="522"/>
                </a:lnTo>
                <a:lnTo>
                  <a:pt x="388" y="522"/>
                </a:lnTo>
                <a:lnTo>
                  <a:pt x="448" y="551"/>
                </a:lnTo>
                <a:lnTo>
                  <a:pt x="463" y="611"/>
                </a:lnTo>
                <a:lnTo>
                  <a:pt x="448" y="670"/>
                </a:lnTo>
                <a:lnTo>
                  <a:pt x="388" y="700"/>
                </a:lnTo>
                <a:lnTo>
                  <a:pt x="329" y="715"/>
                </a:lnTo>
                <a:lnTo>
                  <a:pt x="269" y="715"/>
                </a:lnTo>
                <a:lnTo>
                  <a:pt x="239" y="715"/>
                </a:lnTo>
                <a:lnTo>
                  <a:pt x="239" y="522"/>
                </a:lnTo>
                <a:lnTo>
                  <a:pt x="239" y="522"/>
                </a:lnTo>
                <a:close/>
                <a:moveTo>
                  <a:pt x="239" y="522"/>
                </a:moveTo>
                <a:lnTo>
                  <a:pt x="374" y="879"/>
                </a:lnTo>
                <a:lnTo>
                  <a:pt x="493" y="864"/>
                </a:lnTo>
                <a:lnTo>
                  <a:pt x="612" y="834"/>
                </a:lnTo>
                <a:lnTo>
                  <a:pt x="687" y="760"/>
                </a:lnTo>
                <a:lnTo>
                  <a:pt x="702" y="700"/>
                </a:lnTo>
                <a:lnTo>
                  <a:pt x="717" y="641"/>
                </a:lnTo>
                <a:lnTo>
                  <a:pt x="702" y="551"/>
                </a:lnTo>
                <a:lnTo>
                  <a:pt x="672" y="492"/>
                </a:lnTo>
                <a:lnTo>
                  <a:pt x="612" y="447"/>
                </a:lnTo>
                <a:lnTo>
                  <a:pt x="523" y="417"/>
                </a:lnTo>
                <a:lnTo>
                  <a:pt x="523" y="417"/>
                </a:lnTo>
                <a:lnTo>
                  <a:pt x="568" y="387"/>
                </a:lnTo>
                <a:lnTo>
                  <a:pt x="597" y="343"/>
                </a:lnTo>
                <a:lnTo>
                  <a:pt x="627" y="224"/>
                </a:lnTo>
                <a:lnTo>
                  <a:pt x="612" y="119"/>
                </a:lnTo>
                <a:lnTo>
                  <a:pt x="553" y="45"/>
                </a:lnTo>
                <a:lnTo>
                  <a:pt x="463" y="15"/>
                </a:lnTo>
                <a:lnTo>
                  <a:pt x="344" y="0"/>
                </a:lnTo>
                <a:lnTo>
                  <a:pt x="0" y="0"/>
                </a:lnTo>
                <a:lnTo>
                  <a:pt x="0" y="879"/>
                </a:lnTo>
                <a:lnTo>
                  <a:pt x="374" y="879"/>
                </a:lnTo>
                <a:close/>
                <a:moveTo>
                  <a:pt x="374" y="879"/>
                </a:moveTo>
                <a:lnTo>
                  <a:pt x="374" y="879"/>
                </a:lnTo>
                <a:lnTo>
                  <a:pt x="239" y="179"/>
                </a:lnTo>
                <a:lnTo>
                  <a:pt x="254" y="179"/>
                </a:lnTo>
                <a:lnTo>
                  <a:pt x="314" y="179"/>
                </a:lnTo>
                <a:lnTo>
                  <a:pt x="359" y="194"/>
                </a:lnTo>
                <a:lnTo>
                  <a:pt x="388" y="224"/>
                </a:lnTo>
                <a:lnTo>
                  <a:pt x="403" y="268"/>
                </a:lnTo>
                <a:lnTo>
                  <a:pt x="388" y="313"/>
                </a:lnTo>
                <a:lnTo>
                  <a:pt x="359" y="328"/>
                </a:lnTo>
                <a:lnTo>
                  <a:pt x="269" y="343"/>
                </a:lnTo>
                <a:lnTo>
                  <a:pt x="239" y="34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 noChangeAspect="1"/>
          </xdr:cNvSpPr>
        </xdr:nvSpPr>
        <xdr:spPr>
          <a:xfrm>
            <a:off x="6841" y="7046"/>
            <a:ext cx="1264" cy="966"/>
          </a:xfrm>
          <a:custGeom>
            <a:pathLst>
              <a:path h="879" w="970">
                <a:moveTo>
                  <a:pt x="657" y="730"/>
                </a:moveTo>
                <a:lnTo>
                  <a:pt x="716" y="879"/>
                </a:lnTo>
                <a:lnTo>
                  <a:pt x="970" y="879"/>
                </a:lnTo>
                <a:lnTo>
                  <a:pt x="627" y="0"/>
                </a:lnTo>
                <a:lnTo>
                  <a:pt x="358" y="0"/>
                </a:lnTo>
                <a:lnTo>
                  <a:pt x="0" y="879"/>
                </a:lnTo>
                <a:lnTo>
                  <a:pt x="254" y="879"/>
                </a:lnTo>
                <a:lnTo>
                  <a:pt x="313" y="730"/>
                </a:lnTo>
                <a:lnTo>
                  <a:pt x="657" y="730"/>
                </a:lnTo>
                <a:lnTo>
                  <a:pt x="657" y="730"/>
                </a:lnTo>
                <a:close/>
                <a:moveTo>
                  <a:pt x="657" y="730"/>
                </a:moveTo>
                <a:lnTo>
                  <a:pt x="582" y="551"/>
                </a:lnTo>
                <a:lnTo>
                  <a:pt x="388" y="551"/>
                </a:lnTo>
                <a:lnTo>
                  <a:pt x="477" y="268"/>
                </a:lnTo>
                <a:lnTo>
                  <a:pt x="492" y="268"/>
                </a:lnTo>
                <a:lnTo>
                  <a:pt x="582" y="55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 noChangeAspect="1"/>
          </xdr:cNvSpPr>
        </xdr:nvSpPr>
        <xdr:spPr>
          <a:xfrm>
            <a:off x="8053" y="7013"/>
            <a:ext cx="1284" cy="1032"/>
          </a:xfrm>
          <a:custGeom>
            <a:pathLst>
              <a:path h="939" w="985">
                <a:moveTo>
                  <a:pt x="508" y="417"/>
                </a:moveTo>
                <a:lnTo>
                  <a:pt x="508" y="596"/>
                </a:lnTo>
                <a:lnTo>
                  <a:pt x="702" y="596"/>
                </a:lnTo>
                <a:lnTo>
                  <a:pt x="687" y="671"/>
                </a:lnTo>
                <a:lnTo>
                  <a:pt x="642" y="715"/>
                </a:lnTo>
                <a:lnTo>
                  <a:pt x="582" y="745"/>
                </a:lnTo>
                <a:lnTo>
                  <a:pt x="508" y="760"/>
                </a:lnTo>
                <a:lnTo>
                  <a:pt x="403" y="730"/>
                </a:lnTo>
                <a:lnTo>
                  <a:pt x="314" y="671"/>
                </a:lnTo>
                <a:lnTo>
                  <a:pt x="269" y="581"/>
                </a:lnTo>
                <a:lnTo>
                  <a:pt x="254" y="477"/>
                </a:lnTo>
                <a:lnTo>
                  <a:pt x="269" y="373"/>
                </a:lnTo>
                <a:lnTo>
                  <a:pt x="314" y="283"/>
                </a:lnTo>
                <a:lnTo>
                  <a:pt x="388" y="224"/>
                </a:lnTo>
                <a:lnTo>
                  <a:pt x="493" y="194"/>
                </a:lnTo>
                <a:lnTo>
                  <a:pt x="567" y="209"/>
                </a:lnTo>
                <a:lnTo>
                  <a:pt x="627" y="239"/>
                </a:lnTo>
                <a:lnTo>
                  <a:pt x="672" y="283"/>
                </a:lnTo>
                <a:lnTo>
                  <a:pt x="702" y="343"/>
                </a:lnTo>
                <a:lnTo>
                  <a:pt x="925" y="254"/>
                </a:lnTo>
                <a:lnTo>
                  <a:pt x="851" y="149"/>
                </a:lnTo>
                <a:lnTo>
                  <a:pt x="761" y="60"/>
                </a:lnTo>
                <a:lnTo>
                  <a:pt x="642" y="15"/>
                </a:lnTo>
                <a:lnTo>
                  <a:pt x="508" y="0"/>
                </a:lnTo>
                <a:lnTo>
                  <a:pt x="403" y="15"/>
                </a:lnTo>
                <a:lnTo>
                  <a:pt x="299" y="30"/>
                </a:lnTo>
                <a:lnTo>
                  <a:pt x="209" y="75"/>
                </a:lnTo>
                <a:lnTo>
                  <a:pt x="149" y="134"/>
                </a:lnTo>
                <a:lnTo>
                  <a:pt x="90" y="209"/>
                </a:lnTo>
                <a:lnTo>
                  <a:pt x="45" y="283"/>
                </a:lnTo>
                <a:lnTo>
                  <a:pt x="15" y="373"/>
                </a:lnTo>
                <a:lnTo>
                  <a:pt x="0" y="477"/>
                </a:lnTo>
                <a:lnTo>
                  <a:pt x="15" y="581"/>
                </a:lnTo>
                <a:lnTo>
                  <a:pt x="45" y="671"/>
                </a:lnTo>
                <a:lnTo>
                  <a:pt x="90" y="745"/>
                </a:lnTo>
                <a:lnTo>
                  <a:pt x="149" y="820"/>
                </a:lnTo>
                <a:lnTo>
                  <a:pt x="209" y="864"/>
                </a:lnTo>
                <a:lnTo>
                  <a:pt x="299" y="909"/>
                </a:lnTo>
                <a:lnTo>
                  <a:pt x="403" y="924"/>
                </a:lnTo>
                <a:lnTo>
                  <a:pt x="508" y="939"/>
                </a:lnTo>
                <a:lnTo>
                  <a:pt x="612" y="924"/>
                </a:lnTo>
                <a:lnTo>
                  <a:pt x="716" y="909"/>
                </a:lnTo>
                <a:lnTo>
                  <a:pt x="806" y="849"/>
                </a:lnTo>
                <a:lnTo>
                  <a:pt x="881" y="775"/>
                </a:lnTo>
                <a:lnTo>
                  <a:pt x="940" y="686"/>
                </a:lnTo>
                <a:lnTo>
                  <a:pt x="970" y="596"/>
                </a:lnTo>
                <a:lnTo>
                  <a:pt x="985" y="507"/>
                </a:lnTo>
                <a:lnTo>
                  <a:pt x="985" y="417"/>
                </a:lnTo>
                <a:lnTo>
                  <a:pt x="508" y="417"/>
                </a:lnTo>
                <a:lnTo>
                  <a:pt x="508" y="41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ossl\B%20-%20nab&#237;dky%202002\49.02%20-%20SIEMENS%20et.%20II%20-%20SAM%20voda%20ka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Iveta%20PJ%20-%20VD%202004\Nab&#237;dky%20&#180;04\kaufland\kanaliza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Iveta%20PJ%20-%20VD%202004\Nab&#237;dky%20&#180;04\Bru&#269;n&#225;%20-%20ul.%20Plam&#233;nkova\VODOVOD,%20PLYNOVOD%20-%20zm&#283;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Iveta%20PJ%20-%20VD%202004\Nab&#237;dky%20&#180;04\Loguran\Kanalizace%20+%20Komun%20var.%20pro%20p.%20Muller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na\PRAC&#193;K\ROZPRAC.ZAKAZKY\FUTABA\kanalizacespl\SO%2013%20kanalizace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Czech%20Branch\10Koito\estimation_14May2001\&#25552;&#20986;&#29992;\&#23567;&#31992;&#35211;&#31309;&#26126;&#32048;(typeB_2004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eudora\attach\Road%20calcuration(Koyo%20Seiko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ESTIMASTION\KOYO\KOYO%20SEIKO,%20Estimation%202002.09.26%20(S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 KAN Rek"/>
      <sheetName val="SAM kanal"/>
      <sheetName val="SAM VODA Rek"/>
      <sheetName val="SAM vod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Mo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01 02 "/>
      <sheetName val="01 C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oka A"/>
      <sheetName val="Stoka A1"/>
      <sheetName val="Stoka B1"/>
      <sheetName val="Stoka B1-1"/>
      <sheetName val="Stoka B2"/>
      <sheetName val="Splašk. kanal."/>
      <sheetName val="Vodov. přípojka"/>
      <sheetName val="Komunikace"/>
    </sheetNames>
    <sheetDataSet>
      <sheetData sheetId="2">
        <row r="21">
          <cell r="A21" t="str">
            <v>P.č.</v>
          </cell>
          <cell r="C21" t="str">
            <v>Název položky</v>
          </cell>
          <cell r="E21" t="str">
            <v>množství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ubatury BOCR"/>
      <sheetName val="lapák tuků"/>
      <sheetName val="šachty typové"/>
      <sheetName val="Celk.přehled"/>
      <sheetName val="pracovní soupisSO 13"/>
      <sheetName val="FoT-template SO 13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質疑事項"/>
      <sheetName val="Summary"/>
      <sheetName val="コスト比較"/>
      <sheetName val="見積価格説明資料"/>
      <sheetName val="提出金額決裁書"/>
      <sheetName val="除外項目"/>
      <sheetName val="Keyword"/>
      <sheetName val="利益換算"/>
      <sheetName val="Estimation"/>
      <sheetName val="ハト小屋"/>
      <sheetName val="Finish table"/>
      <sheetName val="Expenses"/>
      <sheetName val="structure"/>
      <sheetName val="Finish total arrange"/>
      <sheetName val="Room list"/>
      <sheetName val="Floor"/>
      <sheetName val=" Wall skirt"/>
      <sheetName val="Dry wall,Brick wall"/>
      <sheetName val="Wall finish"/>
      <sheetName val="Ceiling"/>
      <sheetName val="Roof＆Facade"/>
      <sheetName val="竹中案外構"/>
      <sheetName val="Others Eq."/>
    </sheetNames>
    <sheetDataSet>
      <sheetData sheetId="6">
        <row r="2">
          <cell r="H2" t="str">
            <v>const.</v>
          </cell>
        </row>
        <row r="3">
          <cell r="H3" t="str">
            <v>design</v>
          </cell>
        </row>
        <row r="4">
          <cell r="H4" t="str">
            <v>invest</v>
          </cell>
        </row>
        <row r="6">
          <cell r="H6" t="str">
            <v>subtotal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"/>
      <sheetName val="Sheet2"/>
      <sheetName val="keyword"/>
    </sheetNames>
    <sheetDataSet>
      <sheetData sheetId="2">
        <row r="2">
          <cell r="A2" t="str">
            <v>EAST</v>
          </cell>
          <cell r="B2" t="str">
            <v>Road</v>
          </cell>
          <cell r="C2" t="str">
            <v>Asphart</v>
          </cell>
          <cell r="D2">
            <v>-0.1</v>
          </cell>
          <cell r="F2">
            <v>0.6300000000000001</v>
          </cell>
          <cell r="M2">
            <v>0</v>
          </cell>
          <cell r="N2">
            <v>0.1</v>
          </cell>
          <cell r="O2">
            <v>0.15</v>
          </cell>
        </row>
        <row r="3">
          <cell r="A3" t="str">
            <v>WEST</v>
          </cell>
          <cell r="B3" t="str">
            <v>Parking</v>
          </cell>
          <cell r="C3" t="str">
            <v>Gravel</v>
          </cell>
          <cell r="D3">
            <v>-0.2</v>
          </cell>
          <cell r="F3">
            <v>0.51</v>
          </cell>
          <cell r="M3">
            <v>-0.05</v>
          </cell>
          <cell r="N3">
            <v>0.12</v>
          </cell>
          <cell r="O3">
            <v>0.2</v>
          </cell>
        </row>
        <row r="4">
          <cell r="A4" t="str">
            <v>SOUTH</v>
          </cell>
          <cell r="B4" t="str">
            <v>Pavement</v>
          </cell>
          <cell r="C4" t="str">
            <v>Interlock</v>
          </cell>
          <cell r="D4">
            <v>-0.3</v>
          </cell>
          <cell r="F4">
            <v>0.48999999999999994</v>
          </cell>
          <cell r="M4">
            <v>-0.1</v>
          </cell>
          <cell r="N4">
            <v>0.15</v>
          </cell>
          <cell r="O4">
            <v>0.25</v>
          </cell>
        </row>
        <row r="5">
          <cell r="A5" t="str">
            <v>NORTH</v>
          </cell>
          <cell r="B5" t="str">
            <v>Bicycle</v>
          </cell>
          <cell r="C5" t="str">
            <v>SandStone</v>
          </cell>
          <cell r="D5">
            <v>-0.4</v>
          </cell>
          <cell r="F5">
            <v>0.4799999999999999</v>
          </cell>
          <cell r="M5">
            <v>-0.2</v>
          </cell>
          <cell r="N5">
            <v>0.17</v>
          </cell>
          <cell r="O5">
            <v>0.3</v>
          </cell>
        </row>
        <row r="6">
          <cell r="A6" t="str">
            <v>CORNER</v>
          </cell>
          <cell r="B6" t="str">
            <v>Retention Pond</v>
          </cell>
          <cell r="C6" t="str">
            <v>Soil</v>
          </cell>
          <cell r="D6">
            <v>-0.5</v>
          </cell>
          <cell r="F6">
            <v>0.47</v>
          </cell>
          <cell r="M6">
            <v>-0.3</v>
          </cell>
          <cell r="N6">
            <v>0.2</v>
          </cell>
          <cell r="O6">
            <v>0.05</v>
          </cell>
        </row>
        <row r="7">
          <cell r="A7" t="str">
            <v>ENTRANCE</v>
          </cell>
          <cell r="B7" t="str">
            <v>Fire water tank</v>
          </cell>
          <cell r="D7">
            <v>-0.6</v>
          </cell>
          <cell r="F7">
            <v>0.30000000000000004</v>
          </cell>
          <cell r="M7">
            <v>-0.4</v>
          </cell>
          <cell r="N7">
            <v>0.25</v>
          </cell>
          <cell r="O7">
            <v>0.1</v>
          </cell>
        </row>
        <row r="8">
          <cell r="A8" t="str">
            <v>GATE</v>
          </cell>
          <cell r="B8" t="str">
            <v>Gurad house</v>
          </cell>
          <cell r="D8">
            <v>-0.7</v>
          </cell>
          <cell r="F8">
            <v>0</v>
          </cell>
          <cell r="M8">
            <v>-0.8</v>
          </cell>
          <cell r="N8">
            <v>0.3</v>
          </cell>
          <cell r="O8">
            <v>0</v>
          </cell>
        </row>
        <row r="9">
          <cell r="A9" t="str">
            <v>ROUND</v>
          </cell>
          <cell r="B9" t="str">
            <v>Water pave</v>
          </cell>
          <cell r="D9">
            <v>-0.8</v>
          </cell>
          <cell r="F9">
            <v>0</v>
          </cell>
          <cell r="M9">
            <v>-1</v>
          </cell>
          <cell r="N9">
            <v>0.35</v>
          </cell>
        </row>
        <row r="10">
          <cell r="B10" t="str">
            <v>Truckyard</v>
          </cell>
          <cell r="D10">
            <v>-0.9</v>
          </cell>
          <cell r="F10">
            <v>0</v>
          </cell>
          <cell r="M10">
            <v>-1.2</v>
          </cell>
          <cell r="N10">
            <v>0.4</v>
          </cell>
        </row>
        <row r="11">
          <cell r="B11" t="str">
            <v>Terrace</v>
          </cell>
          <cell r="D11">
            <v>-1</v>
          </cell>
          <cell r="F11">
            <v>0</v>
          </cell>
          <cell r="N11">
            <v>0.5</v>
          </cell>
        </row>
        <row r="12">
          <cell r="B12" t="str">
            <v>Road2</v>
          </cell>
          <cell r="F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t Evaluation"/>
      <sheetName val="決裁書"/>
      <sheetName val="類似比較"/>
      <sheetName val="見積原価"/>
      <sheetName val="Exoenses"/>
      <sheetName val="All estimation"/>
      <sheetName val="設備原価"/>
      <sheetName val="決裁用Break Down(NET)"/>
      <sheetName val="提出用Break Down(SELL)"/>
      <sheetName val="Top soil removal (Koyo)"/>
      <sheetName val="Foundation &amp; Structure"/>
      <sheetName val="Exterior"/>
      <sheetName val="Interior"/>
      <sheetName val="Finish Table"/>
      <sheetName val="External"/>
      <sheetName val="Guard House &amp; Flammable"/>
      <sheetName val="HoistCrane"/>
      <sheetName val="Land Developement"/>
      <sheetName val="Measurement"/>
      <sheetName val="Temporary"/>
      <sheetName val="Road calculation"/>
      <sheetName val="keyword"/>
    </sheetNames>
    <sheetDataSet>
      <sheetData sheetId="21">
        <row r="2">
          <cell r="B2" t="str">
            <v>earth</v>
          </cell>
        </row>
        <row r="3">
          <cell r="B3" t="str">
            <v>temporary</v>
          </cell>
        </row>
        <row r="4">
          <cell r="B4" t="str">
            <v>foundation</v>
          </cell>
        </row>
        <row r="5">
          <cell r="B5" t="str">
            <v>structure</v>
          </cell>
        </row>
        <row r="6">
          <cell r="B6" t="str">
            <v>slab</v>
          </cell>
        </row>
        <row r="7">
          <cell r="B7" t="str">
            <v>roof</v>
          </cell>
        </row>
        <row r="8">
          <cell r="B8" t="str">
            <v>façade</v>
          </cell>
        </row>
        <row r="9">
          <cell r="B9" t="str">
            <v>window</v>
          </cell>
        </row>
        <row r="10">
          <cell r="B10" t="str">
            <v>ext.door</v>
          </cell>
        </row>
        <row r="11">
          <cell r="B11" t="str">
            <v>interior</v>
          </cell>
        </row>
        <row r="12">
          <cell r="B12" t="str">
            <v>crane</v>
          </cell>
        </row>
        <row r="13">
          <cell r="B13" t="str">
            <v>elevator</v>
          </cell>
        </row>
        <row r="15">
          <cell r="B15" t="str">
            <v>road</v>
          </cell>
        </row>
        <row r="16">
          <cell r="B16" t="str">
            <v>green</v>
          </cell>
        </row>
        <row r="17">
          <cell r="B17" t="str">
            <v>other</v>
          </cell>
        </row>
        <row r="19">
          <cell r="B19" t="str">
            <v>electric</v>
          </cell>
        </row>
        <row r="20">
          <cell r="B20" t="str">
            <v>sanitary</v>
          </cell>
        </row>
        <row r="21">
          <cell r="B21" t="str">
            <v>ventilation</v>
          </cell>
        </row>
        <row r="22">
          <cell r="B22" t="str">
            <v>production</v>
          </cell>
        </row>
        <row r="23">
          <cell r="B23" t="str">
            <v>external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52">
      <selection activeCell="A1" sqref="A1"/>
    </sheetView>
  </sheetViews>
  <sheetFormatPr defaultColWidth="9.140625" defaultRowHeight="12.75" outlineLevelRow="1"/>
  <cols>
    <col min="1" max="1" width="5.57421875" style="3" customWidth="1"/>
    <col min="2" max="2" width="46.8515625" style="3" customWidth="1"/>
    <col min="3" max="3" width="8.140625" style="1" bestFit="1" customWidth="1"/>
    <col min="4" max="4" width="6.57421875" style="4" customWidth="1"/>
    <col min="5" max="5" width="9.140625" style="1" customWidth="1"/>
    <col min="6" max="6" width="19.8515625" style="1" bestFit="1" customWidth="1"/>
    <col min="7" max="7" width="14.28125" style="4" bestFit="1" customWidth="1"/>
    <col min="8" max="8" width="19.8515625" style="3" bestFit="1" customWidth="1"/>
    <col min="9" max="16384" width="9.140625" style="3" customWidth="1"/>
  </cols>
  <sheetData>
    <row r="1" ht="20.25">
      <c r="A1" s="29" t="s">
        <v>39</v>
      </c>
    </row>
    <row r="2" ht="20.25">
      <c r="A2" s="2" t="s">
        <v>14</v>
      </c>
    </row>
    <row r="4" spans="1:8" ht="12.75">
      <c r="A4" s="5" t="s">
        <v>26</v>
      </c>
      <c r="C4" s="6" t="s">
        <v>8</v>
      </c>
      <c r="D4" s="7" t="s">
        <v>9</v>
      </c>
      <c r="E4" s="6" t="s">
        <v>10</v>
      </c>
      <c r="F4" s="6" t="s">
        <v>29</v>
      </c>
      <c r="G4" s="6" t="s">
        <v>31</v>
      </c>
      <c r="H4" s="6" t="s">
        <v>30</v>
      </c>
    </row>
    <row r="5" spans="1:8" ht="12.75" outlineLevel="1">
      <c r="A5" s="3">
        <v>1</v>
      </c>
      <c r="B5" s="8" t="s">
        <v>16</v>
      </c>
      <c r="C5" s="1">
        <v>1852</v>
      </c>
      <c r="D5" s="4" t="s">
        <v>5</v>
      </c>
      <c r="F5" s="1">
        <f>ROUND(C5*E5,1)</f>
        <v>0</v>
      </c>
      <c r="G5" s="9"/>
      <c r="H5" s="10"/>
    </row>
    <row r="6" spans="1:8" ht="12.75" outlineLevel="1">
      <c r="A6" s="3">
        <v>2</v>
      </c>
      <c r="B6" s="8" t="s">
        <v>0</v>
      </c>
      <c r="C6" s="1">
        <v>1852</v>
      </c>
      <c r="D6" s="4" t="s">
        <v>5</v>
      </c>
      <c r="F6" s="1">
        <f>ROUND(C6*E6,1)</f>
        <v>0</v>
      </c>
      <c r="G6" s="9"/>
      <c r="H6" s="10"/>
    </row>
    <row r="7" spans="1:8" ht="12.75" outlineLevel="1">
      <c r="A7" s="3">
        <v>3</v>
      </c>
      <c r="B7" s="8" t="s">
        <v>2</v>
      </c>
      <c r="C7" s="1">
        <v>66</v>
      </c>
      <c r="D7" s="4" t="s">
        <v>6</v>
      </c>
      <c r="F7" s="1">
        <f aca="true" t="shared" si="0" ref="F7:F16">ROUND(C7*E7,1)</f>
        <v>0</v>
      </c>
      <c r="G7" s="9"/>
      <c r="H7" s="10"/>
    </row>
    <row r="8" spans="1:8" ht="12.75" outlineLevel="1">
      <c r="A8" s="3">
        <v>4</v>
      </c>
      <c r="B8" s="8" t="s">
        <v>17</v>
      </c>
      <c r="C8" s="1">
        <v>0</v>
      </c>
      <c r="D8" s="4" t="s">
        <v>5</v>
      </c>
      <c r="F8" s="28" t="s">
        <v>37</v>
      </c>
      <c r="G8" s="9"/>
      <c r="H8" s="10"/>
    </row>
    <row r="9" spans="1:9" ht="12.75" outlineLevel="1">
      <c r="A9" s="3">
        <v>5</v>
      </c>
      <c r="B9" s="8" t="s">
        <v>18</v>
      </c>
      <c r="C9" s="1">
        <v>555</v>
      </c>
      <c r="D9" s="4" t="s">
        <v>5</v>
      </c>
      <c r="F9" s="1">
        <f>ROUND(C9*E9,1)</f>
        <v>0</v>
      </c>
      <c r="G9" s="9"/>
      <c r="H9" s="10"/>
      <c r="I9" s="11"/>
    </row>
    <row r="10" spans="1:8" ht="12.75" outlineLevel="1">
      <c r="A10" s="3">
        <v>6</v>
      </c>
      <c r="B10" s="8" t="s">
        <v>1</v>
      </c>
      <c r="C10" s="1">
        <v>1852</v>
      </c>
      <c r="D10" s="4" t="s">
        <v>5</v>
      </c>
      <c r="F10" s="1">
        <f t="shared" si="0"/>
        <v>0</v>
      </c>
      <c r="G10" s="9"/>
      <c r="H10" s="10"/>
    </row>
    <row r="11" spans="1:8" ht="12.75" outlineLevel="1">
      <c r="A11" s="3">
        <v>7</v>
      </c>
      <c r="B11" s="8" t="s">
        <v>15</v>
      </c>
      <c r="C11" s="1">
        <v>1852</v>
      </c>
      <c r="D11" s="4" t="s">
        <v>5</v>
      </c>
      <c r="F11" s="1">
        <f t="shared" si="0"/>
        <v>0</v>
      </c>
      <c r="G11" s="9"/>
      <c r="H11" s="10"/>
    </row>
    <row r="12" spans="1:8" ht="12.75" outlineLevel="1">
      <c r="A12" s="3">
        <v>8</v>
      </c>
      <c r="B12" s="8" t="s">
        <v>19</v>
      </c>
      <c r="C12" s="1">
        <v>0</v>
      </c>
      <c r="D12" s="4" t="s">
        <v>5</v>
      </c>
      <c r="F12" s="1">
        <f>ROUND(C12*E12,1)</f>
        <v>0</v>
      </c>
      <c r="G12" s="9"/>
      <c r="H12" s="10"/>
    </row>
    <row r="13" spans="1:8" ht="12.75" outlineLevel="1">
      <c r="A13" s="3">
        <v>9</v>
      </c>
      <c r="B13" s="8" t="s">
        <v>20</v>
      </c>
      <c r="C13" s="1">
        <v>6</v>
      </c>
      <c r="D13" s="4" t="s">
        <v>5</v>
      </c>
      <c r="F13" s="1">
        <f>ROUND(C13*E13,1)</f>
        <v>0</v>
      </c>
      <c r="G13" s="9"/>
      <c r="H13" s="10"/>
    </row>
    <row r="14" spans="1:8" ht="12.75" outlineLevel="1">
      <c r="A14" s="3">
        <v>10</v>
      </c>
      <c r="B14" s="8" t="s">
        <v>21</v>
      </c>
      <c r="C14" s="1">
        <v>3</v>
      </c>
      <c r="D14" s="4" t="s">
        <v>5</v>
      </c>
      <c r="F14" s="1">
        <f>ROUND(C14*E14,1)</f>
        <v>0</v>
      </c>
      <c r="G14" s="9"/>
      <c r="H14" s="10"/>
    </row>
    <row r="15" spans="1:8" ht="12.75" outlineLevel="1">
      <c r="A15" s="3">
        <v>11</v>
      </c>
      <c r="B15" s="8" t="s">
        <v>3</v>
      </c>
      <c r="C15" s="1">
        <v>66</v>
      </c>
      <c r="D15" s="4" t="s">
        <v>6</v>
      </c>
      <c r="F15" s="1">
        <f t="shared" si="0"/>
        <v>0</v>
      </c>
      <c r="G15" s="9"/>
      <c r="H15" s="10"/>
    </row>
    <row r="16" spans="1:8" ht="12.75" outlineLevel="1">
      <c r="A16" s="3">
        <v>12</v>
      </c>
      <c r="B16" s="8" t="s">
        <v>4</v>
      </c>
      <c r="C16" s="1">
        <v>308.6</v>
      </c>
      <c r="D16" s="4" t="s">
        <v>7</v>
      </c>
      <c r="F16" s="1">
        <f t="shared" si="0"/>
        <v>0</v>
      </c>
      <c r="G16" s="9"/>
      <c r="H16" s="10"/>
    </row>
    <row r="17" spans="1:8" s="5" customFormat="1" ht="12.75">
      <c r="A17" s="5" t="s">
        <v>36</v>
      </c>
      <c r="C17" s="12"/>
      <c r="D17" s="13"/>
      <c r="E17" s="12"/>
      <c r="F17" s="12">
        <f>SUM(F5:F16)</f>
        <v>0</v>
      </c>
      <c r="G17" s="9">
        <f>0.2*F17</f>
        <v>0</v>
      </c>
      <c r="H17" s="14">
        <f>G17+F17</f>
        <v>0</v>
      </c>
    </row>
    <row r="18" spans="3:8" s="5" customFormat="1" ht="12.75">
      <c r="C18" s="12"/>
      <c r="D18" s="13"/>
      <c r="E18" s="12"/>
      <c r="F18" s="12"/>
      <c r="G18" s="9"/>
      <c r="H18" s="10"/>
    </row>
    <row r="19" spans="3:8" s="5" customFormat="1" ht="12.75">
      <c r="C19" s="12"/>
      <c r="D19" s="13"/>
      <c r="E19" s="12"/>
      <c r="F19" s="12"/>
      <c r="G19" s="9"/>
      <c r="H19" s="10"/>
    </row>
    <row r="20" spans="1:8" ht="12.75">
      <c r="A20" s="5" t="s">
        <v>27</v>
      </c>
      <c r="C20" s="6" t="s">
        <v>8</v>
      </c>
      <c r="D20" s="7" t="s">
        <v>9</v>
      </c>
      <c r="E20" s="6" t="s">
        <v>10</v>
      </c>
      <c r="F20" s="6" t="s">
        <v>11</v>
      </c>
      <c r="G20" s="9"/>
      <c r="H20" s="10"/>
    </row>
    <row r="21" spans="1:8" ht="12.75" outlineLevel="1">
      <c r="A21" s="3">
        <v>1</v>
      </c>
      <c r="B21" s="8" t="s">
        <v>16</v>
      </c>
      <c r="C21" s="1">
        <v>320</v>
      </c>
      <c r="D21" s="4" t="s">
        <v>5</v>
      </c>
      <c r="F21" s="1">
        <f>ROUND(C21*E21,1)</f>
        <v>0</v>
      </c>
      <c r="G21" s="9"/>
      <c r="H21" s="10"/>
    </row>
    <row r="22" spans="1:8" ht="12.75" outlineLevel="1">
      <c r="A22" s="3">
        <v>2</v>
      </c>
      <c r="B22" s="8" t="s">
        <v>0</v>
      </c>
      <c r="C22" s="1">
        <v>320</v>
      </c>
      <c r="D22" s="4" t="s">
        <v>5</v>
      </c>
      <c r="F22" s="1">
        <f>ROUND(C22*E22,1)</f>
        <v>0</v>
      </c>
      <c r="G22" s="9"/>
      <c r="H22" s="10"/>
    </row>
    <row r="23" spans="1:8" ht="12.75" outlineLevel="1">
      <c r="A23" s="3">
        <v>3</v>
      </c>
      <c r="B23" s="8" t="s">
        <v>2</v>
      </c>
      <c r="C23" s="1">
        <v>32.7</v>
      </c>
      <c r="D23" s="4" t="s">
        <v>6</v>
      </c>
      <c r="F23" s="1">
        <f aca="true" t="shared" si="1" ref="F23:F29">ROUND(C23*E23,1)</f>
        <v>0</v>
      </c>
      <c r="G23" s="9"/>
      <c r="H23" s="10"/>
    </row>
    <row r="24" spans="1:8" ht="12.75" outlineLevel="1">
      <c r="A24" s="3">
        <v>4</v>
      </c>
      <c r="B24" s="8" t="s">
        <v>17</v>
      </c>
      <c r="C24" s="1">
        <v>0</v>
      </c>
      <c r="D24" s="4" t="s">
        <v>5</v>
      </c>
      <c r="F24" s="28" t="s">
        <v>37</v>
      </c>
      <c r="G24" s="9"/>
      <c r="H24" s="10"/>
    </row>
    <row r="25" spans="1:8" ht="12.75" outlineLevel="1">
      <c r="A25" s="3">
        <v>5</v>
      </c>
      <c r="B25" s="8" t="s">
        <v>18</v>
      </c>
      <c r="C25" s="1">
        <v>100</v>
      </c>
      <c r="D25" s="4" t="s">
        <v>5</v>
      </c>
      <c r="F25" s="1">
        <f t="shared" si="1"/>
        <v>0</v>
      </c>
      <c r="G25" s="9"/>
      <c r="H25" s="10"/>
    </row>
    <row r="26" spans="1:8" ht="12.75" outlineLevel="1">
      <c r="A26" s="3">
        <v>6</v>
      </c>
      <c r="B26" s="8" t="s">
        <v>1</v>
      </c>
      <c r="C26" s="1">
        <v>320</v>
      </c>
      <c r="D26" s="4" t="s">
        <v>5</v>
      </c>
      <c r="F26" s="1">
        <f t="shared" si="1"/>
        <v>0</v>
      </c>
      <c r="G26" s="9"/>
      <c r="H26" s="10"/>
    </row>
    <row r="27" spans="1:8" ht="12.75" outlineLevel="1">
      <c r="A27" s="3">
        <v>7</v>
      </c>
      <c r="B27" s="8" t="s">
        <v>15</v>
      </c>
      <c r="C27" s="1">
        <v>320</v>
      </c>
      <c r="D27" s="4" t="s">
        <v>5</v>
      </c>
      <c r="F27" s="1">
        <f t="shared" si="1"/>
        <v>0</v>
      </c>
      <c r="G27" s="9"/>
      <c r="H27" s="10"/>
    </row>
    <row r="28" spans="1:8" ht="12.75" outlineLevel="1">
      <c r="A28" s="3">
        <v>8</v>
      </c>
      <c r="B28" s="8" t="s">
        <v>3</v>
      </c>
      <c r="C28" s="1">
        <v>32.7</v>
      </c>
      <c r="D28" s="4" t="s">
        <v>6</v>
      </c>
      <c r="F28" s="1">
        <f t="shared" si="1"/>
        <v>0</v>
      </c>
      <c r="G28" s="9"/>
      <c r="H28" s="10"/>
    </row>
    <row r="29" spans="1:8" ht="12.75" outlineLevel="1">
      <c r="A29" s="3">
        <v>9</v>
      </c>
      <c r="B29" s="8" t="s">
        <v>4</v>
      </c>
      <c r="C29" s="1">
        <v>49.9</v>
      </c>
      <c r="D29" s="4" t="s">
        <v>7</v>
      </c>
      <c r="F29" s="1">
        <f t="shared" si="1"/>
        <v>0</v>
      </c>
      <c r="G29" s="9"/>
      <c r="H29" s="10"/>
    </row>
    <row r="30" spans="1:8" s="5" customFormat="1" ht="12.75">
      <c r="A30" s="5" t="s">
        <v>35</v>
      </c>
      <c r="C30" s="12"/>
      <c r="D30" s="13"/>
      <c r="E30" s="12"/>
      <c r="F30" s="12">
        <f>SUM(F21:F29)</f>
        <v>0</v>
      </c>
      <c r="G30" s="9">
        <f>0.2*F30</f>
        <v>0</v>
      </c>
      <c r="H30" s="14">
        <f>G30+F30</f>
        <v>0</v>
      </c>
    </row>
    <row r="31" spans="3:8" s="5" customFormat="1" ht="12.75">
      <c r="C31" s="12"/>
      <c r="D31" s="13"/>
      <c r="E31" s="12"/>
      <c r="F31" s="12"/>
      <c r="G31" s="9"/>
      <c r="H31" s="14"/>
    </row>
    <row r="32" spans="3:8" s="5" customFormat="1" ht="12.75">
      <c r="C32" s="12"/>
      <c r="D32" s="13"/>
      <c r="E32" s="12"/>
      <c r="F32" s="12"/>
      <c r="G32" s="9"/>
      <c r="H32" s="14"/>
    </row>
    <row r="33" spans="3:8" s="5" customFormat="1" ht="12.75">
      <c r="C33" s="12"/>
      <c r="D33" s="13"/>
      <c r="E33" s="12"/>
      <c r="F33" s="12"/>
      <c r="G33" s="9"/>
      <c r="H33" s="14"/>
    </row>
    <row r="34" spans="3:8" s="5" customFormat="1" ht="12.75">
      <c r="C34" s="12"/>
      <c r="D34" s="13"/>
      <c r="E34" s="12"/>
      <c r="F34" s="12"/>
      <c r="G34" s="9"/>
      <c r="H34" s="10"/>
    </row>
    <row r="35" spans="3:8" s="5" customFormat="1" ht="12.75">
      <c r="C35" s="12"/>
      <c r="D35" s="13"/>
      <c r="E35" s="12"/>
      <c r="F35" s="12"/>
      <c r="G35" s="9"/>
      <c r="H35" s="10"/>
    </row>
    <row r="36" spans="1:8" ht="12.75">
      <c r="A36" s="5" t="s">
        <v>32</v>
      </c>
      <c r="C36" s="6" t="s">
        <v>8</v>
      </c>
      <c r="D36" s="7" t="s">
        <v>9</v>
      </c>
      <c r="E36" s="6" t="s">
        <v>10</v>
      </c>
      <c r="F36" s="6" t="s">
        <v>11</v>
      </c>
      <c r="G36" s="9"/>
      <c r="H36" s="10"/>
    </row>
    <row r="37" spans="1:8" ht="12.75" outlineLevel="1">
      <c r="A37" s="3">
        <v>1</v>
      </c>
      <c r="B37" s="8" t="s">
        <v>16</v>
      </c>
      <c r="C37" s="1">
        <v>389</v>
      </c>
      <c r="D37" s="4" t="s">
        <v>5</v>
      </c>
      <c r="F37" s="1">
        <f>ROUND(C37*E37,1)</f>
        <v>0</v>
      </c>
      <c r="G37" s="9"/>
      <c r="H37" s="10"/>
    </row>
    <row r="38" spans="1:8" ht="12.75" outlineLevel="1">
      <c r="A38" s="3">
        <v>2</v>
      </c>
      <c r="B38" s="8" t="s">
        <v>0</v>
      </c>
      <c r="C38" s="1">
        <v>389</v>
      </c>
      <c r="D38" s="4" t="s">
        <v>5</v>
      </c>
      <c r="F38" s="1">
        <f>ROUND(C38*E38,1)</f>
        <v>0</v>
      </c>
      <c r="G38" s="9"/>
      <c r="H38" s="10"/>
    </row>
    <row r="39" spans="1:8" ht="12.75" outlineLevel="1">
      <c r="A39" s="3">
        <v>3</v>
      </c>
      <c r="B39" s="8" t="s">
        <v>2</v>
      </c>
      <c r="C39" s="1">
        <v>64.5</v>
      </c>
      <c r="D39" s="4" t="s">
        <v>6</v>
      </c>
      <c r="F39" s="1">
        <f aca="true" t="shared" si="2" ref="F39:F46">ROUND(C39*E39,1)</f>
        <v>0</v>
      </c>
      <c r="G39" s="9"/>
      <c r="H39" s="10"/>
    </row>
    <row r="40" spans="1:8" ht="12.75" outlineLevel="1">
      <c r="A40" s="3">
        <v>4</v>
      </c>
      <c r="B40" s="8" t="s">
        <v>17</v>
      </c>
      <c r="C40" s="1">
        <v>0</v>
      </c>
      <c r="D40" s="4" t="s">
        <v>5</v>
      </c>
      <c r="F40" s="28" t="s">
        <v>37</v>
      </c>
      <c r="G40" s="9"/>
      <c r="H40" s="10"/>
    </row>
    <row r="41" spans="1:8" ht="12.75" outlineLevel="1">
      <c r="A41" s="3">
        <v>5</v>
      </c>
      <c r="B41" s="8" t="s">
        <v>18</v>
      </c>
      <c r="C41" s="1">
        <v>389</v>
      </c>
      <c r="D41" s="4" t="s">
        <v>5</v>
      </c>
      <c r="F41" s="1">
        <f t="shared" si="2"/>
        <v>0</v>
      </c>
      <c r="G41" s="9"/>
      <c r="H41" s="10"/>
    </row>
    <row r="42" spans="1:8" ht="12.75" outlineLevel="1">
      <c r="A42" s="3">
        <v>6</v>
      </c>
      <c r="B42" s="8" t="s">
        <v>1</v>
      </c>
      <c r="C42" s="1">
        <v>389</v>
      </c>
      <c r="D42" s="4" t="s">
        <v>5</v>
      </c>
      <c r="F42" s="1">
        <f t="shared" si="2"/>
        <v>0</v>
      </c>
      <c r="G42" s="9"/>
      <c r="H42" s="10"/>
    </row>
    <row r="43" spans="1:8" ht="12.75" outlineLevel="1">
      <c r="A43" s="3">
        <v>7</v>
      </c>
      <c r="B43" s="8" t="s">
        <v>15</v>
      </c>
      <c r="C43" s="1">
        <v>389</v>
      </c>
      <c r="D43" s="4" t="s">
        <v>5</v>
      </c>
      <c r="F43" s="1">
        <f t="shared" si="2"/>
        <v>0</v>
      </c>
      <c r="G43" s="9"/>
      <c r="H43" s="10"/>
    </row>
    <row r="44" spans="1:8" ht="12.75" outlineLevel="1">
      <c r="A44" s="3">
        <v>8</v>
      </c>
      <c r="B44" s="8" t="s">
        <v>3</v>
      </c>
      <c r="C44" s="1">
        <v>64.5</v>
      </c>
      <c r="D44" s="4" t="s">
        <v>6</v>
      </c>
      <c r="F44" s="1">
        <f t="shared" si="2"/>
        <v>0</v>
      </c>
      <c r="G44" s="9"/>
      <c r="H44" s="10"/>
    </row>
    <row r="45" spans="1:8" ht="12.75" outlineLevel="1">
      <c r="A45" s="3">
        <v>9</v>
      </c>
      <c r="B45" s="8" t="s">
        <v>19</v>
      </c>
      <c r="C45" s="1">
        <v>2</v>
      </c>
      <c r="D45" s="4" t="s">
        <v>5</v>
      </c>
      <c r="F45" s="1">
        <f>ROUND(C45*E45,1)</f>
        <v>0</v>
      </c>
      <c r="G45" s="9"/>
      <c r="H45" s="10"/>
    </row>
    <row r="46" spans="1:8" ht="12.75" outlineLevel="1">
      <c r="A46" s="3">
        <v>10</v>
      </c>
      <c r="B46" s="8" t="s">
        <v>4</v>
      </c>
      <c r="C46" s="1">
        <v>60</v>
      </c>
      <c r="D46" s="4" t="s">
        <v>7</v>
      </c>
      <c r="F46" s="1">
        <f t="shared" si="2"/>
        <v>0</v>
      </c>
      <c r="G46" s="9"/>
      <c r="H46" s="10"/>
    </row>
    <row r="47" spans="1:8" s="5" customFormat="1" ht="12.75">
      <c r="A47" s="5" t="s">
        <v>33</v>
      </c>
      <c r="C47" s="12"/>
      <c r="D47" s="13"/>
      <c r="E47" s="12"/>
      <c r="F47" s="12">
        <f>SUM(F37:F46)</f>
        <v>0</v>
      </c>
      <c r="G47" s="9">
        <f>0.2*F47</f>
        <v>0</v>
      </c>
      <c r="H47" s="14">
        <f>G47+F47</f>
        <v>0</v>
      </c>
    </row>
    <row r="48" spans="3:8" s="5" customFormat="1" ht="12.75">
      <c r="C48" s="12"/>
      <c r="D48" s="13"/>
      <c r="E48" s="12"/>
      <c r="F48" s="12"/>
      <c r="G48" s="9"/>
      <c r="H48" s="14"/>
    </row>
    <row r="49" spans="3:8" s="5" customFormat="1" ht="12.75">
      <c r="C49" s="12"/>
      <c r="D49" s="13"/>
      <c r="E49" s="12"/>
      <c r="F49" s="12"/>
      <c r="G49" s="9"/>
      <c r="H49" s="10"/>
    </row>
    <row r="50" spans="1:8" ht="12.75">
      <c r="A50" s="5" t="s">
        <v>28</v>
      </c>
      <c r="C50" s="6" t="s">
        <v>8</v>
      </c>
      <c r="D50" s="7" t="s">
        <v>9</v>
      </c>
      <c r="E50" s="6" t="s">
        <v>10</v>
      </c>
      <c r="F50" s="6" t="s">
        <v>11</v>
      </c>
      <c r="G50" s="9"/>
      <c r="H50" s="10"/>
    </row>
    <row r="51" spans="1:8" ht="12.75" outlineLevel="1">
      <c r="A51" s="3">
        <v>1</v>
      </c>
      <c r="B51" s="8" t="s">
        <v>16</v>
      </c>
      <c r="C51" s="1">
        <v>116</v>
      </c>
      <c r="D51" s="4" t="s">
        <v>5</v>
      </c>
      <c r="F51" s="1">
        <f>ROUND(C51*E51,1)</f>
        <v>0</v>
      </c>
      <c r="G51" s="9"/>
      <c r="H51" s="10"/>
    </row>
    <row r="52" spans="1:8" ht="12.75" outlineLevel="1">
      <c r="A52" s="3">
        <v>2</v>
      </c>
      <c r="B52" s="8" t="s">
        <v>0</v>
      </c>
      <c r="C52" s="1">
        <v>283</v>
      </c>
      <c r="D52" s="4" t="s">
        <v>5</v>
      </c>
      <c r="F52" s="1">
        <f>ROUND(C52*E52,1)</f>
        <v>0</v>
      </c>
      <c r="G52" s="9"/>
      <c r="H52" s="10"/>
    </row>
    <row r="53" spans="1:8" ht="12.75" outlineLevel="1">
      <c r="A53" s="3">
        <v>3</v>
      </c>
      <c r="B53" s="8" t="s">
        <v>2</v>
      </c>
      <c r="C53" s="1">
        <v>6.6</v>
      </c>
      <c r="D53" s="4" t="s">
        <v>6</v>
      </c>
      <c r="F53" s="1">
        <f aca="true" t="shared" si="3" ref="F53:F61">ROUND(C53*E53,1)</f>
        <v>0</v>
      </c>
      <c r="G53" s="9"/>
      <c r="H53" s="10"/>
    </row>
    <row r="54" spans="1:8" ht="12.75" outlineLevel="1">
      <c r="A54" s="3">
        <v>4</v>
      </c>
      <c r="B54" s="8" t="s">
        <v>24</v>
      </c>
      <c r="C54" s="1">
        <v>65</v>
      </c>
      <c r="D54" s="4" t="s">
        <v>5</v>
      </c>
      <c r="F54" s="1">
        <f t="shared" si="3"/>
        <v>0</v>
      </c>
      <c r="G54" s="9"/>
      <c r="H54" s="10"/>
    </row>
    <row r="55" spans="1:8" ht="12.75" outlineLevel="1">
      <c r="A55" s="3">
        <v>5</v>
      </c>
      <c r="B55" s="8" t="s">
        <v>22</v>
      </c>
      <c r="C55" s="1">
        <v>65</v>
      </c>
      <c r="D55" s="4" t="s">
        <v>5</v>
      </c>
      <c r="F55" s="1">
        <f t="shared" si="3"/>
        <v>0</v>
      </c>
      <c r="G55" s="9"/>
      <c r="H55" s="10"/>
    </row>
    <row r="56" spans="1:8" ht="12.75" outlineLevel="1">
      <c r="A56" s="3">
        <v>6</v>
      </c>
      <c r="B56" s="8" t="s">
        <v>17</v>
      </c>
      <c r="C56" s="1">
        <v>0</v>
      </c>
      <c r="D56" s="4" t="s">
        <v>5</v>
      </c>
      <c r="F56" s="28" t="s">
        <v>37</v>
      </c>
      <c r="G56" s="9"/>
      <c r="H56" s="10"/>
    </row>
    <row r="57" spans="1:8" ht="12.75" outlineLevel="1">
      <c r="A57" s="3">
        <v>7</v>
      </c>
      <c r="B57" s="8" t="s">
        <v>18</v>
      </c>
      <c r="C57" s="1">
        <v>65</v>
      </c>
      <c r="D57" s="4" t="s">
        <v>5</v>
      </c>
      <c r="F57" s="1">
        <f t="shared" si="3"/>
        <v>0</v>
      </c>
      <c r="G57" s="9"/>
      <c r="H57" s="10"/>
    </row>
    <row r="58" spans="1:8" ht="12.75" outlineLevel="1">
      <c r="A58" s="3">
        <v>8</v>
      </c>
      <c r="B58" s="8" t="s">
        <v>23</v>
      </c>
      <c r="C58" s="1">
        <v>65</v>
      </c>
      <c r="D58" s="4" t="s">
        <v>5</v>
      </c>
      <c r="F58" s="1">
        <f t="shared" si="3"/>
        <v>0</v>
      </c>
      <c r="G58" s="9"/>
      <c r="H58" s="10"/>
    </row>
    <row r="59" spans="1:8" ht="12.75" outlineLevel="1">
      <c r="A59" s="3">
        <v>9</v>
      </c>
      <c r="B59" s="8" t="s">
        <v>1</v>
      </c>
      <c r="C59" s="1">
        <v>348</v>
      </c>
      <c r="D59" s="4" t="s">
        <v>5</v>
      </c>
      <c r="F59" s="1">
        <f t="shared" si="3"/>
        <v>0</v>
      </c>
      <c r="G59" s="9"/>
      <c r="H59" s="10"/>
    </row>
    <row r="60" spans="1:8" ht="12.75" outlineLevel="1">
      <c r="A60" s="3">
        <v>10</v>
      </c>
      <c r="B60" s="8" t="s">
        <v>15</v>
      </c>
      <c r="C60" s="1">
        <v>348</v>
      </c>
      <c r="D60" s="4" t="s">
        <v>5</v>
      </c>
      <c r="F60" s="1">
        <f t="shared" si="3"/>
        <v>0</v>
      </c>
      <c r="G60" s="9"/>
      <c r="H60" s="10"/>
    </row>
    <row r="61" spans="1:8" ht="12.75" outlineLevel="1">
      <c r="A61" s="3">
        <v>11</v>
      </c>
      <c r="B61" s="8" t="s">
        <v>3</v>
      </c>
      <c r="C61" s="1">
        <v>6.6</v>
      </c>
      <c r="D61" s="4" t="s">
        <v>6</v>
      </c>
      <c r="F61" s="1">
        <f t="shared" si="3"/>
        <v>0</v>
      </c>
      <c r="G61" s="9"/>
      <c r="H61" s="10"/>
    </row>
    <row r="62" spans="1:8" ht="12.75" outlineLevel="1">
      <c r="A62" s="3">
        <v>12</v>
      </c>
      <c r="B62" s="8" t="s">
        <v>4</v>
      </c>
      <c r="C62" s="1">
        <v>60</v>
      </c>
      <c r="D62" s="4" t="s">
        <v>7</v>
      </c>
      <c r="F62" s="1">
        <f>ROUND(C62*E62,1)</f>
        <v>0</v>
      </c>
      <c r="G62" s="9"/>
      <c r="H62" s="10"/>
    </row>
    <row r="63" spans="1:8" s="5" customFormat="1" ht="12.75">
      <c r="A63" s="5" t="s">
        <v>34</v>
      </c>
      <c r="C63" s="12"/>
      <c r="D63" s="13"/>
      <c r="E63" s="12"/>
      <c r="F63" s="12">
        <f>SUM(F51:F62)</f>
        <v>0</v>
      </c>
      <c r="G63" s="9">
        <f>0.2*F63</f>
        <v>0</v>
      </c>
      <c r="H63" s="14">
        <f>G63+F63</f>
        <v>0</v>
      </c>
    </row>
    <row r="64" spans="3:8" s="5" customFormat="1" ht="12.75">
      <c r="C64" s="12"/>
      <c r="D64" s="13"/>
      <c r="E64" s="12"/>
      <c r="F64" s="12"/>
      <c r="G64" s="9"/>
      <c r="H64" s="14"/>
    </row>
    <row r="65" spans="1:8" ht="12.75">
      <c r="A65" s="5"/>
      <c r="B65" s="5"/>
      <c r="C65" s="12"/>
      <c r="D65" s="13"/>
      <c r="E65" s="12"/>
      <c r="F65" s="14"/>
      <c r="G65" s="16"/>
      <c r="H65" s="14"/>
    </row>
    <row r="66" spans="1:8" s="17" customFormat="1" ht="15.75">
      <c r="A66" s="17" t="s">
        <v>12</v>
      </c>
      <c r="C66" s="18"/>
      <c r="D66" s="19"/>
      <c r="E66" s="18"/>
      <c r="F66" s="20">
        <f>F63+F47+F30+F17</f>
        <v>0</v>
      </c>
      <c r="G66" s="21"/>
      <c r="H66" s="20"/>
    </row>
    <row r="67" spans="1:8" s="22" customFormat="1" ht="15">
      <c r="A67" s="22" t="s">
        <v>25</v>
      </c>
      <c r="C67" s="23"/>
      <c r="D67" s="24"/>
      <c r="E67" s="23"/>
      <c r="F67" s="25">
        <f>ROUNDUP(F66*0.2,1)</f>
        <v>0</v>
      </c>
      <c r="G67" s="16"/>
      <c r="H67" s="25"/>
    </row>
    <row r="68" spans="1:8" s="17" customFormat="1" ht="15.75">
      <c r="A68" s="17" t="s">
        <v>13</v>
      </c>
      <c r="C68" s="18"/>
      <c r="D68" s="19"/>
      <c r="E68" s="18"/>
      <c r="F68" s="20">
        <f>SUM(F66:F67)</f>
        <v>0</v>
      </c>
      <c r="G68" s="16"/>
      <c r="H68" s="20"/>
    </row>
    <row r="69" spans="6:8" ht="12.75">
      <c r="F69" s="15"/>
      <c r="G69" s="16"/>
      <c r="H69" s="15"/>
    </row>
    <row r="70" spans="2:8" ht="12.75">
      <c r="B70" s="3" t="s">
        <v>38</v>
      </c>
      <c r="F70" s="10"/>
      <c r="G70" s="26"/>
      <c r="H70" s="10"/>
    </row>
    <row r="72" ht="12.75">
      <c r="H72" s="27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 GMBH, Bauholding STRABAG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PAGACPAV</dc:creator>
  <cp:keywords/>
  <dc:description/>
  <cp:lastModifiedBy>Vacek</cp:lastModifiedBy>
  <cp:lastPrinted>2012-07-09T12:02:04Z</cp:lastPrinted>
  <dcterms:created xsi:type="dcterms:W3CDTF">2009-04-21T09:33:02Z</dcterms:created>
  <dcterms:modified xsi:type="dcterms:W3CDTF">2012-07-09T12:39:18Z</dcterms:modified>
  <cp:category/>
  <cp:version/>
  <cp:contentType/>
  <cp:contentStatus/>
</cp:coreProperties>
</file>