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OSOBNI SLOZKY\Bautz\PRACOVNÍ\MěÚ Rotava\VEŘEJNÉ ZAKÁZKY\2024 OTVH vzorky vody\NOVÉ vzorky OTVH (final)\"/>
    </mc:Choice>
  </mc:AlternateContent>
  <xr:revisionPtr revIDLastSave="0" documentId="13_ncr:1_{5E55C180-2E7E-43AE-BB5B-C186A83DF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kalkulace 2025-20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G60" i="1" s="1"/>
  <c r="E61" i="1"/>
  <c r="G61" i="1" s="1"/>
  <c r="E62" i="1"/>
  <c r="G62" i="1" s="1"/>
  <c r="E63" i="1"/>
  <c r="G63" i="1" s="1"/>
  <c r="E59" i="1"/>
  <c r="G59" i="1" s="1"/>
  <c r="E50" i="1"/>
  <c r="G50" i="1" s="1"/>
  <c r="C51" i="1" s="1"/>
  <c r="E41" i="1"/>
  <c r="G41" i="1" s="1"/>
  <c r="E42" i="1"/>
  <c r="G42" i="1" s="1"/>
  <c r="E43" i="1"/>
  <c r="G43" i="1" s="1"/>
  <c r="E40" i="1"/>
  <c r="G40" i="1" s="1"/>
  <c r="E27" i="1"/>
  <c r="E28" i="1"/>
  <c r="G28" i="1" s="1"/>
  <c r="E16" i="1"/>
  <c r="E13" i="1"/>
  <c r="D26" i="1"/>
  <c r="E26" i="1" s="1"/>
  <c r="D15" i="1"/>
  <c r="E15" i="1" s="1"/>
  <c r="D17" i="1"/>
  <c r="E17" i="1" s="1"/>
  <c r="G17" i="1" l="1"/>
  <c r="C44" i="1"/>
  <c r="G15" i="1"/>
  <c r="G27" i="1"/>
  <c r="D25" i="1"/>
  <c r="D29" i="1"/>
  <c r="G26" i="1"/>
  <c r="G16" i="1"/>
  <c r="G13" i="1"/>
  <c r="D14" i="1"/>
  <c r="D18" i="1"/>
  <c r="F68" i="1" l="1"/>
  <c r="E18" i="1"/>
  <c r="G18" i="1" s="1"/>
  <c r="E25" i="1"/>
  <c r="G25" i="1" s="1"/>
  <c r="E14" i="1"/>
  <c r="G14" i="1" s="1"/>
  <c r="E29" i="1"/>
  <c r="G29" i="1" s="1"/>
  <c r="C64" i="1"/>
  <c r="F69" i="1" s="1"/>
  <c r="C19" i="1" l="1"/>
  <c r="C30" i="1"/>
  <c r="F67" i="1" l="1"/>
  <c r="F70" i="1" s="1"/>
</calcChain>
</file>

<file path=xl/sharedStrings.xml><?xml version="1.0" encoding="utf-8"?>
<sst xmlns="http://schemas.openxmlformats.org/spreadsheetml/2006/main" count="103" uniqueCount="63">
  <si>
    <t>Důvod odběru</t>
  </si>
  <si>
    <t>Zkratka</t>
  </si>
  <si>
    <t>Popis</t>
  </si>
  <si>
    <t>KOpov</t>
  </si>
  <si>
    <t>Kontrolní rozbor na síti (Základní škola Fe)</t>
  </si>
  <si>
    <t>KRSpod</t>
  </si>
  <si>
    <t>Krácený rozbor surové vody</t>
  </si>
  <si>
    <t>KRUpod</t>
  </si>
  <si>
    <t>Úplný rozbor surové vody</t>
  </si>
  <si>
    <t>PRSpov</t>
  </si>
  <si>
    <t>Provozní rozbor surové vody</t>
  </si>
  <si>
    <t>RA</t>
  </si>
  <si>
    <t>Radiologický rozbor</t>
  </si>
  <si>
    <t>CELKEM</t>
  </si>
  <si>
    <t>Cena za 
1 rozbor</t>
  </si>
  <si>
    <t>Celkem
Kč bez
DPH</t>
  </si>
  <si>
    <t>ZA</t>
  </si>
  <si>
    <t>ZA2</t>
  </si>
  <si>
    <t>TD1</t>
  </si>
  <si>
    <t>TD2</t>
  </si>
  <si>
    <t>PV1</t>
  </si>
  <si>
    <t xml:space="preserve">Celková kalkulace </t>
  </si>
  <si>
    <t>Celková cena bez DPH</t>
  </si>
  <si>
    <t>UPpov</t>
  </si>
  <si>
    <t>Zkratka/ky</t>
  </si>
  <si>
    <t>KRpod</t>
  </si>
  <si>
    <t>Příloha č. 5 zadávací dokumentace</t>
  </si>
  <si>
    <t>Počet 
za rok</t>
  </si>
  <si>
    <t>Počet 
za období</t>
  </si>
  <si>
    <t>Krácený rozbor na síti dle vyhl. 252/2004 Sb.</t>
  </si>
  <si>
    <t>UPpod(-)</t>
  </si>
  <si>
    <t>UPpod(+)</t>
  </si>
  <si>
    <t>KRSpov</t>
  </si>
  <si>
    <t>PRUpov</t>
  </si>
  <si>
    <t>URSpod</t>
  </si>
  <si>
    <t>URSpov</t>
  </si>
  <si>
    <t>Zdroj: Rotava ÚV</t>
  </si>
  <si>
    <t>Zdroj: Lesní, prameniště</t>
  </si>
  <si>
    <t>Krácený rozbor na síti dle vyhl. 252/2004 Sb. + beryllium</t>
  </si>
  <si>
    <t>Úplný rozbor na síti dle vyhl. 252/2004 Sb.</t>
  </si>
  <si>
    <t>Úplný rozbor na síti dle vyhl. 252/2004 Sb. (+HAA, BPA, PFAS)</t>
  </si>
  <si>
    <t>Úplný rozbor na síti dle vyhl. 252/2004 Sb. (nedělá se HAA, BPA, PFAS)</t>
  </si>
  <si>
    <t>Provozní rozbor upravené vody + 1 VDJ Bio</t>
  </si>
  <si>
    <t>KRpov/pod</t>
  </si>
  <si>
    <t>Cena za 
1 rozbor 
(Kč)</t>
  </si>
  <si>
    <t>Počet /
období</t>
  </si>
  <si>
    <t>Rotava ČOV - přítok OV</t>
  </si>
  <si>
    <t>Rotava ČOV - kal (MKB rozbor dle vyhl. 428/2001 Sb.)</t>
  </si>
  <si>
    <t>Úplný rozbor surové vody, vrt</t>
  </si>
  <si>
    <t>Rozbory vody pitné a upravené</t>
  </si>
  <si>
    <t>Rozbory vody surové</t>
  </si>
  <si>
    <t>Rozbory vod odpadních a kalů</t>
  </si>
  <si>
    <t>Rotava ČOV - odtok OV</t>
  </si>
  <si>
    <t>Rozbory vody pitné, upravené dle vyhlášky č. 252/2004 Sb., v platném znění + radiologické rozbory</t>
  </si>
  <si>
    <t>Rozbory surové vody dle vyhlášky č. 428/2001 Sb., v platném znění</t>
  </si>
  <si>
    <t>Rozbory odpadních vod a kalů dle vyhlášky č. 428/2001 Sb., v platném znění</t>
  </si>
  <si>
    <t>Krácený rozbor upravené vody (z toho 2x souvztažný vzorek)</t>
  </si>
  <si>
    <t>"Doplní dodavatel"</t>
  </si>
  <si>
    <t>oprávněná osoba:</t>
  </si>
  <si>
    <t>označení dodavatele:</t>
  </si>
  <si>
    <t>funkce:</t>
  </si>
  <si>
    <t>podpis:</t>
  </si>
  <si>
    <t>Příloha č. 1 Smlouvy - Cenová kalkulace pro Město Rotava na období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</si>
</sst>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\ &quot;Kč&quot;"/>
    <numFmt numFmtId="165" formatCode="_-* #,##0\ &quot;Kč&quot;_-;\-* #,##0\ &quot;Kč&quot;_-;_-* &quot;-&quot;??\ &quot;Kč&quot;_-;_-@_-"/>
  </numFmts>
  <fonts count="10" x14ac:knownFonts="1"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vertical="center" inden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center" vertical="center"/>
    </xf>
    <xf numFmtId="7" fontId="6" fillId="0" borderId="3" xfId="0" applyNumberFormat="1" applyFont="1" applyBorder="1" applyAlignment="1">
      <alignment horizontal="right" vertical="center"/>
    </xf>
    <xf numFmtId="7" fontId="6" fillId="0" borderId="4" xfId="0" applyNumberFormat="1" applyFont="1" applyBorder="1" applyAlignment="1">
      <alignment horizontal="right" vertical="center"/>
    </xf>
    <xf numFmtId="7" fontId="5" fillId="2" borderId="3" xfId="0" applyNumberFormat="1" applyFont="1" applyFill="1" applyBorder="1" applyAlignment="1">
      <alignment horizontal="right" vertical="center"/>
    </xf>
    <xf numFmtId="7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showGridLines="0" tabSelected="1" workbookViewId="0">
      <pane ySplit="5" topLeftCell="A6" activePane="bottomLeft" state="frozen"/>
      <selection pane="bottomLeft" activeCell="B4" sqref="B4:G4"/>
    </sheetView>
  </sheetViews>
  <sheetFormatPr defaultRowHeight="12" x14ac:dyDescent="0.2"/>
  <cols>
    <col min="1" max="1" width="1.33203125" style="2" customWidth="1"/>
    <col min="2" max="2" width="14.5" style="2" customWidth="1"/>
    <col min="3" max="3" width="44.83203125" style="2" customWidth="1"/>
    <col min="4" max="4" width="7" style="2" bestFit="1" customWidth="1"/>
    <col min="5" max="5" width="10.1640625" style="2" bestFit="1" customWidth="1"/>
    <col min="6" max="6" width="12.5" style="2" customWidth="1"/>
    <col min="7" max="7" width="15.6640625" style="2" customWidth="1"/>
    <col min="8" max="8" width="1" style="2" customWidth="1"/>
    <col min="9" max="16384" width="9.33203125" style="2"/>
  </cols>
  <sheetData>
    <row r="1" spans="2:7" ht="4.5" customHeight="1" x14ac:dyDescent="0.2"/>
    <row r="2" spans="2:7" ht="15" customHeight="1" x14ac:dyDescent="0.2">
      <c r="G2" s="3" t="s">
        <v>26</v>
      </c>
    </row>
    <row r="3" spans="2:7" ht="15" customHeight="1" x14ac:dyDescent="0.2">
      <c r="G3" s="4"/>
    </row>
    <row r="4" spans="2:7" ht="15" x14ac:dyDescent="0.25">
      <c r="B4" s="45" t="s">
        <v>62</v>
      </c>
      <c r="C4" s="45"/>
      <c r="D4" s="45"/>
      <c r="E4" s="45"/>
      <c r="F4" s="45"/>
      <c r="G4" s="45"/>
    </row>
    <row r="5" spans="2:7" ht="7.5" customHeight="1" x14ac:dyDescent="0.2">
      <c r="B5" s="5"/>
      <c r="C5" s="5"/>
      <c r="D5" s="5"/>
      <c r="E5" s="5"/>
      <c r="F5" s="5"/>
      <c r="G5" s="5"/>
    </row>
    <row r="6" spans="2:7" ht="4.5" customHeight="1" x14ac:dyDescent="0.2">
      <c r="B6" s="5"/>
      <c r="C6" s="5"/>
      <c r="D6" s="5"/>
      <c r="E6" s="5"/>
      <c r="F6" s="5"/>
      <c r="G6" s="5"/>
    </row>
    <row r="7" spans="2:7" ht="12" customHeight="1" x14ac:dyDescent="0.2">
      <c r="B7" s="5" t="s">
        <v>53</v>
      </c>
      <c r="C7" s="5"/>
      <c r="D7" s="5"/>
      <c r="E7" s="5"/>
      <c r="F7" s="5"/>
      <c r="G7" s="5"/>
    </row>
    <row r="8" spans="2:7" ht="4.5" customHeight="1" x14ac:dyDescent="0.2">
      <c r="B8" s="5"/>
      <c r="C8" s="5"/>
      <c r="D8" s="5"/>
      <c r="E8" s="5"/>
      <c r="F8" s="5"/>
      <c r="G8" s="5"/>
    </row>
    <row r="9" spans="2:7" x14ac:dyDescent="0.2">
      <c r="B9" s="44" t="s">
        <v>36</v>
      </c>
      <c r="C9" s="44"/>
      <c r="D9" s="44"/>
      <c r="E9" s="44"/>
      <c r="F9" s="44"/>
      <c r="G9" s="44"/>
    </row>
    <row r="10" spans="2:7" ht="4.5" customHeight="1" x14ac:dyDescent="0.2">
      <c r="E10" s="6">
        <v>3</v>
      </c>
    </row>
    <row r="11" spans="2:7" ht="20.25" customHeight="1" x14ac:dyDescent="0.2">
      <c r="B11" s="43" t="s">
        <v>0</v>
      </c>
      <c r="C11" s="43"/>
      <c r="D11" s="40" t="s">
        <v>27</v>
      </c>
      <c r="E11" s="23" t="s">
        <v>45</v>
      </c>
      <c r="F11" s="42" t="s">
        <v>44</v>
      </c>
      <c r="G11" s="40" t="s">
        <v>15</v>
      </c>
    </row>
    <row r="12" spans="2:7" ht="20.25" customHeight="1" x14ac:dyDescent="0.2">
      <c r="B12" s="7" t="s">
        <v>24</v>
      </c>
      <c r="C12" s="8" t="s">
        <v>2</v>
      </c>
      <c r="D12" s="41"/>
      <c r="E12" s="24"/>
      <c r="F12" s="42"/>
      <c r="G12" s="41"/>
    </row>
    <row r="13" spans="2:7" ht="24" customHeight="1" x14ac:dyDescent="0.2">
      <c r="B13" s="9" t="s">
        <v>43</v>
      </c>
      <c r="C13" s="9" t="s">
        <v>29</v>
      </c>
      <c r="D13" s="10">
        <v>4</v>
      </c>
      <c r="E13" s="10">
        <f>D13*$E$10</f>
        <v>12</v>
      </c>
      <c r="F13" s="1">
        <v>0</v>
      </c>
      <c r="G13" s="11">
        <f>F13*E13</f>
        <v>0</v>
      </c>
    </row>
    <row r="14" spans="2:7" ht="24" customHeight="1" x14ac:dyDescent="0.2">
      <c r="B14" s="9" t="s">
        <v>3</v>
      </c>
      <c r="C14" s="9" t="s">
        <v>4</v>
      </c>
      <c r="D14" s="10">
        <f>4</f>
        <v>4</v>
      </c>
      <c r="E14" s="10">
        <f t="shared" ref="E14:E18" si="0">D14*$E$10</f>
        <v>12</v>
      </c>
      <c r="F14" s="1">
        <v>0</v>
      </c>
      <c r="G14" s="11">
        <f t="shared" ref="G14:G18" si="1">F14*E14</f>
        <v>0</v>
      </c>
    </row>
    <row r="15" spans="2:7" ht="24" customHeight="1" x14ac:dyDescent="0.2">
      <c r="B15" s="9" t="s">
        <v>7</v>
      </c>
      <c r="C15" s="12" t="s">
        <v>56</v>
      </c>
      <c r="D15" s="10">
        <f>2+2</f>
        <v>4</v>
      </c>
      <c r="E15" s="10">
        <f t="shared" si="0"/>
        <v>12</v>
      </c>
      <c r="F15" s="1">
        <v>0</v>
      </c>
      <c r="G15" s="11">
        <f t="shared" si="1"/>
        <v>0</v>
      </c>
    </row>
    <row r="16" spans="2:7" ht="24" customHeight="1" x14ac:dyDescent="0.2">
      <c r="B16" s="9" t="s">
        <v>23</v>
      </c>
      <c r="C16" s="12" t="s">
        <v>39</v>
      </c>
      <c r="D16" s="10">
        <v>2</v>
      </c>
      <c r="E16" s="10">
        <f t="shared" si="0"/>
        <v>6</v>
      </c>
      <c r="F16" s="1">
        <v>0</v>
      </c>
      <c r="G16" s="11">
        <f t="shared" si="1"/>
        <v>0</v>
      </c>
    </row>
    <row r="17" spans="2:7" ht="24" customHeight="1" x14ac:dyDescent="0.2">
      <c r="B17" s="9" t="s">
        <v>33</v>
      </c>
      <c r="C17" s="9" t="s">
        <v>42</v>
      </c>
      <c r="D17" s="10">
        <f>6+1</f>
        <v>7</v>
      </c>
      <c r="E17" s="10">
        <f t="shared" si="0"/>
        <v>21</v>
      </c>
      <c r="F17" s="1">
        <v>0</v>
      </c>
      <c r="G17" s="11">
        <f t="shared" si="1"/>
        <v>0</v>
      </c>
    </row>
    <row r="18" spans="2:7" ht="24" customHeight="1" x14ac:dyDescent="0.2">
      <c r="B18" s="9" t="s">
        <v>11</v>
      </c>
      <c r="C18" s="9" t="s">
        <v>12</v>
      </c>
      <c r="D18" s="10">
        <f>1</f>
        <v>1</v>
      </c>
      <c r="E18" s="10">
        <f t="shared" si="0"/>
        <v>3</v>
      </c>
      <c r="F18" s="1">
        <v>0</v>
      </c>
      <c r="G18" s="11">
        <f t="shared" si="1"/>
        <v>0</v>
      </c>
    </row>
    <row r="19" spans="2:7" ht="16.5" customHeight="1" x14ac:dyDescent="0.2">
      <c r="B19" s="13" t="s">
        <v>13</v>
      </c>
      <c r="C19" s="21">
        <f>SUM(G13:G18)</f>
        <v>0</v>
      </c>
      <c r="D19" s="21"/>
      <c r="E19" s="21"/>
      <c r="F19" s="21"/>
      <c r="G19" s="22"/>
    </row>
    <row r="21" spans="2:7" x14ac:dyDescent="0.2">
      <c r="B21" s="44" t="s">
        <v>37</v>
      </c>
      <c r="C21" s="44"/>
      <c r="D21" s="44"/>
      <c r="E21" s="44"/>
      <c r="F21" s="44"/>
      <c r="G21" s="44"/>
    </row>
    <row r="22" spans="2:7" ht="4.5" customHeight="1" x14ac:dyDescent="0.2"/>
    <row r="23" spans="2:7" ht="20.25" customHeight="1" x14ac:dyDescent="0.2">
      <c r="B23" s="43" t="s">
        <v>0</v>
      </c>
      <c r="C23" s="43"/>
      <c r="D23" s="40" t="s">
        <v>27</v>
      </c>
      <c r="E23" s="23" t="s">
        <v>45</v>
      </c>
      <c r="F23" s="42" t="s">
        <v>44</v>
      </c>
      <c r="G23" s="40" t="s">
        <v>15</v>
      </c>
    </row>
    <row r="24" spans="2:7" ht="20.25" customHeight="1" x14ac:dyDescent="0.2">
      <c r="B24" s="7" t="s">
        <v>24</v>
      </c>
      <c r="C24" s="8" t="s">
        <v>2</v>
      </c>
      <c r="D24" s="41"/>
      <c r="E24" s="24"/>
      <c r="F24" s="42"/>
      <c r="G24" s="41"/>
    </row>
    <row r="25" spans="2:7" ht="24" x14ac:dyDescent="0.2">
      <c r="B25" s="9" t="s">
        <v>25</v>
      </c>
      <c r="C25" s="12" t="s">
        <v>38</v>
      </c>
      <c r="D25" s="10">
        <f>1+3</f>
        <v>4</v>
      </c>
      <c r="E25" s="10">
        <f>D25*$E$10</f>
        <v>12</v>
      </c>
      <c r="F25" s="1">
        <v>0</v>
      </c>
      <c r="G25" s="11">
        <f>F25*E25</f>
        <v>0</v>
      </c>
    </row>
    <row r="26" spans="2:7" ht="24" x14ac:dyDescent="0.2">
      <c r="B26" s="9" t="s">
        <v>7</v>
      </c>
      <c r="C26" s="12" t="s">
        <v>56</v>
      </c>
      <c r="D26" s="10">
        <f>2+2</f>
        <v>4</v>
      </c>
      <c r="E26" s="10">
        <f t="shared" ref="E26:E29" si="2">D26*$E$10</f>
        <v>12</v>
      </c>
      <c r="F26" s="1">
        <v>0</v>
      </c>
      <c r="G26" s="11">
        <f t="shared" ref="G26:G29" si="3">F26*E26</f>
        <v>0</v>
      </c>
    </row>
    <row r="27" spans="2:7" ht="24" x14ac:dyDescent="0.2">
      <c r="B27" s="9" t="s">
        <v>31</v>
      </c>
      <c r="C27" s="12" t="s">
        <v>40</v>
      </c>
      <c r="D27" s="10">
        <v>1</v>
      </c>
      <c r="E27" s="10">
        <f t="shared" si="2"/>
        <v>3</v>
      </c>
      <c r="F27" s="1">
        <v>0</v>
      </c>
      <c r="G27" s="11">
        <f t="shared" si="3"/>
        <v>0</v>
      </c>
    </row>
    <row r="28" spans="2:7" ht="24" customHeight="1" x14ac:dyDescent="0.2">
      <c r="B28" s="9" t="s">
        <v>30</v>
      </c>
      <c r="C28" s="12" t="s">
        <v>41</v>
      </c>
      <c r="D28" s="10">
        <v>1</v>
      </c>
      <c r="E28" s="10">
        <f t="shared" si="2"/>
        <v>3</v>
      </c>
      <c r="F28" s="1">
        <v>0</v>
      </c>
      <c r="G28" s="11">
        <f t="shared" ref="G28" si="4">F28*E28</f>
        <v>0</v>
      </c>
    </row>
    <row r="29" spans="2:7" ht="24" customHeight="1" x14ac:dyDescent="0.2">
      <c r="B29" s="9" t="s">
        <v>11</v>
      </c>
      <c r="C29" s="9" t="s">
        <v>12</v>
      </c>
      <c r="D29" s="10">
        <f>1</f>
        <v>1</v>
      </c>
      <c r="E29" s="10">
        <f t="shared" si="2"/>
        <v>3</v>
      </c>
      <c r="F29" s="1">
        <v>0</v>
      </c>
      <c r="G29" s="11">
        <f t="shared" si="3"/>
        <v>0</v>
      </c>
    </row>
    <row r="30" spans="2:7" ht="16.5" customHeight="1" x14ac:dyDescent="0.2">
      <c r="B30" s="13" t="s">
        <v>13</v>
      </c>
      <c r="C30" s="21">
        <f>SUM(G25:G29)</f>
        <v>0</v>
      </c>
      <c r="D30" s="21"/>
      <c r="E30" s="21"/>
      <c r="F30" s="21"/>
      <c r="G30" s="22"/>
    </row>
    <row r="31" spans="2:7" ht="16.5" customHeight="1" x14ac:dyDescent="0.2">
      <c r="B31" s="14"/>
      <c r="C31" s="15"/>
      <c r="D31" s="15"/>
      <c r="E31" s="15"/>
      <c r="F31" s="15"/>
      <c r="G31" s="15"/>
    </row>
    <row r="32" spans="2:7" x14ac:dyDescent="0.2">
      <c r="B32" s="16"/>
      <c r="C32" s="17"/>
      <c r="D32" s="17"/>
      <c r="E32" s="17"/>
      <c r="F32" s="17"/>
      <c r="G32" s="17"/>
    </row>
    <row r="33" spans="2:7" ht="4.5" customHeight="1" x14ac:dyDescent="0.2">
      <c r="B33" s="5"/>
      <c r="C33" s="5"/>
      <c r="D33" s="5"/>
      <c r="E33" s="5"/>
      <c r="F33" s="5"/>
      <c r="G33" s="5"/>
    </row>
    <row r="34" spans="2:7" ht="12" customHeight="1" x14ac:dyDescent="0.2">
      <c r="B34" s="5" t="s">
        <v>54</v>
      </c>
      <c r="C34" s="5"/>
      <c r="D34" s="5"/>
      <c r="E34" s="5"/>
      <c r="F34" s="5"/>
      <c r="G34" s="5"/>
    </row>
    <row r="35" spans="2:7" ht="4.5" customHeight="1" x14ac:dyDescent="0.2">
      <c r="B35" s="5"/>
      <c r="C35" s="5"/>
      <c r="D35" s="5"/>
      <c r="E35" s="5"/>
      <c r="F35" s="5"/>
      <c r="G35" s="5"/>
    </row>
    <row r="36" spans="2:7" x14ac:dyDescent="0.2">
      <c r="B36" s="44" t="s">
        <v>36</v>
      </c>
      <c r="C36" s="44"/>
      <c r="D36" s="44"/>
      <c r="E36" s="44"/>
      <c r="F36" s="44"/>
      <c r="G36" s="44"/>
    </row>
    <row r="37" spans="2:7" ht="4.5" customHeight="1" x14ac:dyDescent="0.2"/>
    <row r="38" spans="2:7" ht="20.25" customHeight="1" x14ac:dyDescent="0.2">
      <c r="B38" s="43" t="s">
        <v>0</v>
      </c>
      <c r="C38" s="43"/>
      <c r="D38" s="40" t="s">
        <v>27</v>
      </c>
      <c r="E38" s="23" t="s">
        <v>45</v>
      </c>
      <c r="F38" s="42" t="s">
        <v>44</v>
      </c>
      <c r="G38" s="40" t="s">
        <v>15</v>
      </c>
    </row>
    <row r="39" spans="2:7" ht="20.25" customHeight="1" x14ac:dyDescent="0.2">
      <c r="B39" s="7" t="s">
        <v>24</v>
      </c>
      <c r="C39" s="8" t="s">
        <v>2</v>
      </c>
      <c r="D39" s="41"/>
      <c r="E39" s="24"/>
      <c r="F39" s="42"/>
      <c r="G39" s="41"/>
    </row>
    <row r="40" spans="2:7" ht="24" customHeight="1" x14ac:dyDescent="0.2">
      <c r="B40" s="9" t="s">
        <v>32</v>
      </c>
      <c r="C40" s="9" t="s">
        <v>6</v>
      </c>
      <c r="D40" s="10">
        <v>3</v>
      </c>
      <c r="E40" s="10">
        <f>D40*$E$10</f>
        <v>9</v>
      </c>
      <c r="F40" s="1">
        <v>0</v>
      </c>
      <c r="G40" s="11">
        <f t="shared" ref="G40:G43" si="5">F40*E40</f>
        <v>0</v>
      </c>
    </row>
    <row r="41" spans="2:7" ht="24" customHeight="1" x14ac:dyDescent="0.2">
      <c r="B41" s="9" t="s">
        <v>35</v>
      </c>
      <c r="C41" s="9" t="s">
        <v>8</v>
      </c>
      <c r="D41" s="10">
        <v>1</v>
      </c>
      <c r="E41" s="10">
        <f t="shared" ref="E41:E43" si="6">D41*$E$10</f>
        <v>3</v>
      </c>
      <c r="F41" s="1">
        <v>0</v>
      </c>
      <c r="G41" s="11">
        <f t="shared" si="5"/>
        <v>0</v>
      </c>
    </row>
    <row r="42" spans="2:7" ht="24" customHeight="1" x14ac:dyDescent="0.2">
      <c r="B42" s="9" t="s">
        <v>34</v>
      </c>
      <c r="C42" s="9" t="s">
        <v>48</v>
      </c>
      <c r="D42" s="10">
        <v>1</v>
      </c>
      <c r="E42" s="10">
        <f t="shared" si="6"/>
        <v>3</v>
      </c>
      <c r="F42" s="1">
        <v>0</v>
      </c>
      <c r="G42" s="11">
        <f t="shared" si="5"/>
        <v>0</v>
      </c>
    </row>
    <row r="43" spans="2:7" ht="24" customHeight="1" x14ac:dyDescent="0.2">
      <c r="B43" s="9" t="s">
        <v>9</v>
      </c>
      <c r="C43" s="9" t="s">
        <v>10</v>
      </c>
      <c r="D43" s="10">
        <v>6</v>
      </c>
      <c r="E43" s="10">
        <f t="shared" si="6"/>
        <v>18</v>
      </c>
      <c r="F43" s="1">
        <v>0</v>
      </c>
      <c r="G43" s="11">
        <f t="shared" si="5"/>
        <v>0</v>
      </c>
    </row>
    <row r="44" spans="2:7" ht="16.5" customHeight="1" x14ac:dyDescent="0.2">
      <c r="B44" s="13" t="s">
        <v>13</v>
      </c>
      <c r="C44" s="21">
        <f>SUM(G40:G43)</f>
        <v>0</v>
      </c>
      <c r="D44" s="21"/>
      <c r="E44" s="21"/>
      <c r="F44" s="21"/>
      <c r="G44" s="22"/>
    </row>
    <row r="46" spans="2:7" x14ac:dyDescent="0.2">
      <c r="B46" s="44" t="s">
        <v>37</v>
      </c>
      <c r="C46" s="44"/>
      <c r="D46" s="44"/>
      <c r="E46" s="44"/>
      <c r="F46" s="44"/>
      <c r="G46" s="44"/>
    </row>
    <row r="47" spans="2:7" ht="4.5" customHeight="1" x14ac:dyDescent="0.2"/>
    <row r="48" spans="2:7" ht="20.25" customHeight="1" x14ac:dyDescent="0.2">
      <c r="B48" s="43" t="s">
        <v>0</v>
      </c>
      <c r="C48" s="43"/>
      <c r="D48" s="40" t="s">
        <v>27</v>
      </c>
      <c r="E48" s="23" t="s">
        <v>45</v>
      </c>
      <c r="F48" s="42" t="s">
        <v>44</v>
      </c>
      <c r="G48" s="40" t="s">
        <v>15</v>
      </c>
    </row>
    <row r="49" spans="2:7" ht="20.25" customHeight="1" x14ac:dyDescent="0.2">
      <c r="B49" s="7" t="s">
        <v>24</v>
      </c>
      <c r="C49" s="8" t="s">
        <v>2</v>
      </c>
      <c r="D49" s="41"/>
      <c r="E49" s="24"/>
      <c r="F49" s="42"/>
      <c r="G49" s="41"/>
    </row>
    <row r="50" spans="2:7" ht="24" customHeight="1" x14ac:dyDescent="0.2">
      <c r="B50" s="9" t="s">
        <v>5</v>
      </c>
      <c r="C50" s="9" t="s">
        <v>6</v>
      </c>
      <c r="D50" s="10">
        <v>2</v>
      </c>
      <c r="E50" s="10">
        <f>D50*$E$10</f>
        <v>6</v>
      </c>
      <c r="F50" s="1">
        <v>0</v>
      </c>
      <c r="G50" s="11">
        <f t="shared" ref="G50" si="7">F50*E50</f>
        <v>0</v>
      </c>
    </row>
    <row r="51" spans="2:7" ht="16.5" customHeight="1" x14ac:dyDescent="0.2">
      <c r="B51" s="13" t="s">
        <v>13</v>
      </c>
      <c r="C51" s="21">
        <f>G50</f>
        <v>0</v>
      </c>
      <c r="D51" s="21"/>
      <c r="E51" s="21"/>
      <c r="F51" s="21"/>
      <c r="G51" s="22"/>
    </row>
    <row r="52" spans="2:7" x14ac:dyDescent="0.2">
      <c r="B52" s="16"/>
      <c r="C52" s="17"/>
      <c r="D52" s="17"/>
      <c r="E52" s="17"/>
      <c r="F52" s="17"/>
      <c r="G52" s="17"/>
    </row>
    <row r="53" spans="2:7" x14ac:dyDescent="0.2">
      <c r="B53" s="16"/>
      <c r="C53" s="17"/>
      <c r="D53" s="17"/>
      <c r="E53" s="17"/>
      <c r="F53" s="17"/>
      <c r="G53" s="17"/>
    </row>
    <row r="54" spans="2:7" ht="4.5" customHeight="1" x14ac:dyDescent="0.2">
      <c r="B54" s="5"/>
      <c r="C54" s="5"/>
      <c r="D54" s="5"/>
      <c r="E54" s="5"/>
      <c r="F54" s="5"/>
      <c r="G54" s="5"/>
    </row>
    <row r="55" spans="2:7" ht="12" customHeight="1" x14ac:dyDescent="0.2">
      <c r="B55" s="5" t="s">
        <v>55</v>
      </c>
      <c r="C55" s="5"/>
      <c r="D55" s="5"/>
      <c r="E55" s="5"/>
      <c r="F55" s="5"/>
      <c r="G55" s="5"/>
    </row>
    <row r="56" spans="2:7" ht="4.5" customHeight="1" x14ac:dyDescent="0.2">
      <c r="B56" s="5"/>
      <c r="C56" s="5"/>
      <c r="D56" s="5"/>
      <c r="E56" s="5"/>
      <c r="F56" s="5"/>
      <c r="G56" s="5"/>
    </row>
    <row r="57" spans="2:7" ht="20.25" customHeight="1" x14ac:dyDescent="0.2">
      <c r="B57" s="36" t="s">
        <v>0</v>
      </c>
      <c r="C57" s="37"/>
      <c r="D57" s="23" t="s">
        <v>27</v>
      </c>
      <c r="E57" s="23" t="s">
        <v>28</v>
      </c>
      <c r="F57" s="38" t="s">
        <v>14</v>
      </c>
      <c r="G57" s="23" t="s">
        <v>15</v>
      </c>
    </row>
    <row r="58" spans="2:7" ht="20.25" customHeight="1" x14ac:dyDescent="0.2">
      <c r="B58" s="7" t="s">
        <v>1</v>
      </c>
      <c r="C58" s="8" t="s">
        <v>2</v>
      </c>
      <c r="D58" s="24"/>
      <c r="E58" s="24"/>
      <c r="F58" s="39"/>
      <c r="G58" s="24"/>
    </row>
    <row r="59" spans="2:7" ht="24" customHeight="1" x14ac:dyDescent="0.2">
      <c r="B59" s="9" t="s">
        <v>16</v>
      </c>
      <c r="C59" s="9" t="s">
        <v>46</v>
      </c>
      <c r="D59" s="10">
        <v>11</v>
      </c>
      <c r="E59" s="10">
        <f>D59*$E$10</f>
        <v>33</v>
      </c>
      <c r="F59" s="1">
        <v>0</v>
      </c>
      <c r="G59" s="11">
        <f>F59*E59</f>
        <v>0</v>
      </c>
    </row>
    <row r="60" spans="2:7" ht="24" customHeight="1" x14ac:dyDescent="0.2">
      <c r="B60" s="9" t="s">
        <v>17</v>
      </c>
      <c r="C60" s="9" t="s">
        <v>46</v>
      </c>
      <c r="D60" s="10">
        <v>1</v>
      </c>
      <c r="E60" s="10">
        <f t="shared" ref="E60:E63" si="8">D60*$E$10</f>
        <v>3</v>
      </c>
      <c r="F60" s="1">
        <v>0</v>
      </c>
      <c r="G60" s="11">
        <f t="shared" ref="G60:G63" si="9">F60*E60</f>
        <v>0</v>
      </c>
    </row>
    <row r="61" spans="2:7" ht="24" customHeight="1" x14ac:dyDescent="0.2">
      <c r="B61" s="9" t="s">
        <v>18</v>
      </c>
      <c r="C61" s="9" t="s">
        <v>52</v>
      </c>
      <c r="D61" s="10">
        <v>11</v>
      </c>
      <c r="E61" s="10">
        <f t="shared" si="8"/>
        <v>33</v>
      </c>
      <c r="F61" s="1">
        <v>0</v>
      </c>
      <c r="G61" s="11">
        <f t="shared" si="9"/>
        <v>0</v>
      </c>
    </row>
    <row r="62" spans="2:7" ht="24" customHeight="1" x14ac:dyDescent="0.2">
      <c r="B62" s="9" t="s">
        <v>19</v>
      </c>
      <c r="C62" s="9" t="s">
        <v>52</v>
      </c>
      <c r="D62" s="10">
        <v>1</v>
      </c>
      <c r="E62" s="10">
        <f t="shared" si="8"/>
        <v>3</v>
      </c>
      <c r="F62" s="1">
        <v>0</v>
      </c>
      <c r="G62" s="11">
        <f t="shared" si="9"/>
        <v>0</v>
      </c>
    </row>
    <row r="63" spans="2:7" ht="24" customHeight="1" x14ac:dyDescent="0.2">
      <c r="B63" s="9" t="s">
        <v>20</v>
      </c>
      <c r="C63" s="12" t="s">
        <v>47</v>
      </c>
      <c r="D63" s="10">
        <v>1</v>
      </c>
      <c r="E63" s="10">
        <f t="shared" si="8"/>
        <v>3</v>
      </c>
      <c r="F63" s="1">
        <v>0</v>
      </c>
      <c r="G63" s="11">
        <f t="shared" si="9"/>
        <v>0</v>
      </c>
    </row>
    <row r="64" spans="2:7" ht="16.5" customHeight="1" x14ac:dyDescent="0.2">
      <c r="B64" s="13" t="s">
        <v>13</v>
      </c>
      <c r="C64" s="21">
        <f>SUM(G59:G63)</f>
        <v>0</v>
      </c>
      <c r="D64" s="21"/>
      <c r="E64" s="21"/>
      <c r="F64" s="21"/>
      <c r="G64" s="22"/>
    </row>
    <row r="65" spans="2:7" x14ac:dyDescent="0.2">
      <c r="B65" s="16"/>
      <c r="C65" s="18"/>
      <c r="D65" s="18"/>
      <c r="E65" s="18"/>
      <c r="F65" s="18"/>
      <c r="G65" s="18"/>
    </row>
    <row r="66" spans="2:7" ht="16.5" customHeight="1" x14ac:dyDescent="0.2">
      <c r="B66" s="35" t="s">
        <v>21</v>
      </c>
      <c r="C66" s="35"/>
      <c r="D66" s="35"/>
      <c r="E66" s="35"/>
      <c r="F66" s="35"/>
      <c r="G66" s="35"/>
    </row>
    <row r="67" spans="2:7" ht="16.5" customHeight="1" x14ac:dyDescent="0.2">
      <c r="B67" s="33" t="s">
        <v>49</v>
      </c>
      <c r="C67" s="34"/>
      <c r="D67" s="34"/>
      <c r="E67" s="34"/>
      <c r="F67" s="27">
        <f>C19+C30</f>
        <v>0</v>
      </c>
      <c r="G67" s="28"/>
    </row>
    <row r="68" spans="2:7" ht="16.5" customHeight="1" x14ac:dyDescent="0.2">
      <c r="B68" s="33" t="s">
        <v>50</v>
      </c>
      <c r="C68" s="34"/>
      <c r="D68" s="34"/>
      <c r="E68" s="34"/>
      <c r="F68" s="27">
        <f>C44+C51</f>
        <v>0</v>
      </c>
      <c r="G68" s="28"/>
    </row>
    <row r="69" spans="2:7" ht="16.5" customHeight="1" x14ac:dyDescent="0.2">
      <c r="B69" s="33" t="s">
        <v>51</v>
      </c>
      <c r="C69" s="34"/>
      <c r="D69" s="34"/>
      <c r="E69" s="34"/>
      <c r="F69" s="27">
        <f>C64</f>
        <v>0</v>
      </c>
      <c r="G69" s="28"/>
    </row>
    <row r="70" spans="2:7" ht="16.5" customHeight="1" x14ac:dyDescent="0.2">
      <c r="B70" s="31" t="s">
        <v>22</v>
      </c>
      <c r="C70" s="32"/>
      <c r="D70" s="32"/>
      <c r="E70" s="32"/>
      <c r="F70" s="29">
        <f>SUM(G67:G69)</f>
        <v>0</v>
      </c>
      <c r="G70" s="30"/>
    </row>
    <row r="77" spans="2:7" s="19" customFormat="1" ht="16.5" customHeight="1" x14ac:dyDescent="0.2">
      <c r="C77" s="20" t="s">
        <v>61</v>
      </c>
      <c r="E77" s="26"/>
      <c r="F77" s="26"/>
      <c r="G77" s="26"/>
    </row>
    <row r="78" spans="2:7" s="19" customFormat="1" ht="16.5" customHeight="1" x14ac:dyDescent="0.2">
      <c r="C78" s="20" t="s">
        <v>59</v>
      </c>
      <c r="D78" s="25" t="s">
        <v>57</v>
      </c>
      <c r="E78" s="25"/>
      <c r="F78" s="25"/>
      <c r="G78" s="25"/>
    </row>
    <row r="79" spans="2:7" s="19" customFormat="1" ht="16.5" customHeight="1" x14ac:dyDescent="0.2">
      <c r="C79" s="20" t="s">
        <v>58</v>
      </c>
      <c r="D79" s="25" t="s">
        <v>57</v>
      </c>
      <c r="E79" s="25"/>
      <c r="F79" s="25"/>
      <c r="G79" s="25"/>
    </row>
    <row r="80" spans="2:7" s="19" customFormat="1" ht="16.5" customHeight="1" x14ac:dyDescent="0.2">
      <c r="C80" s="20" t="s">
        <v>60</v>
      </c>
      <c r="D80" s="25" t="s">
        <v>57</v>
      </c>
      <c r="E80" s="25"/>
      <c r="F80" s="25"/>
      <c r="G80" s="25"/>
    </row>
  </sheetData>
  <sheetProtection algorithmName="SHA-512" hashValue="Iltp+/zWyZCHeCv9c0rXT9MGdqlW2w4CW9r0LiKYbAiHxZQ3t56ffh9zCdCWkumzE4u3eGMDOqAtm6l67TR/qg==" saltValue="g0GX+d/5LvOpkcRuVpdB9Q==" spinCount="100000" sheet="1" objects="1" scenarios="1"/>
  <mergeCells count="48">
    <mergeCell ref="B36:G36"/>
    <mergeCell ref="B38:C38"/>
    <mergeCell ref="G38:G39"/>
    <mergeCell ref="C44:G44"/>
    <mergeCell ref="B46:G46"/>
    <mergeCell ref="B48:C48"/>
    <mergeCell ref="B4:G4"/>
    <mergeCell ref="C19:G19"/>
    <mergeCell ref="B9:G9"/>
    <mergeCell ref="B11:C11"/>
    <mergeCell ref="D11:D12"/>
    <mergeCell ref="F11:F12"/>
    <mergeCell ref="G11:G12"/>
    <mergeCell ref="B21:G21"/>
    <mergeCell ref="E11:E12"/>
    <mergeCell ref="D38:D39"/>
    <mergeCell ref="E38:E39"/>
    <mergeCell ref="F38:F39"/>
    <mergeCell ref="B23:C23"/>
    <mergeCell ref="D23:D24"/>
    <mergeCell ref="F23:F24"/>
    <mergeCell ref="G23:G24"/>
    <mergeCell ref="C30:G30"/>
    <mergeCell ref="E23:E24"/>
    <mergeCell ref="B57:C57"/>
    <mergeCell ref="D57:D58"/>
    <mergeCell ref="F57:F58"/>
    <mergeCell ref="G57:G58"/>
    <mergeCell ref="D48:D49"/>
    <mergeCell ref="E48:E49"/>
    <mergeCell ref="F48:F49"/>
    <mergeCell ref="G48:G49"/>
    <mergeCell ref="C51:G51"/>
    <mergeCell ref="C64:G64"/>
    <mergeCell ref="E57:E58"/>
    <mergeCell ref="D80:G80"/>
    <mergeCell ref="E77:G77"/>
    <mergeCell ref="D78:G78"/>
    <mergeCell ref="D79:G79"/>
    <mergeCell ref="F68:G68"/>
    <mergeCell ref="F69:G69"/>
    <mergeCell ref="F70:G70"/>
    <mergeCell ref="B70:E70"/>
    <mergeCell ref="B69:E69"/>
    <mergeCell ref="B68:E68"/>
    <mergeCell ref="F67:G67"/>
    <mergeCell ref="B67:E67"/>
    <mergeCell ref="B66:G6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&amp;LPříloha č. 1 Smlouvy - Cenová kalkulace pro Město Rotava na období 2025-2029&amp;RStrana &amp;P (Celkem &amp;N)</oddFooter>
  </headerFooter>
  <rowBreaks count="2" manualBreakCount="2">
    <brk id="31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 2025-2029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Bautz</dc:creator>
  <cp:lastModifiedBy>Ondřej Bautz</cp:lastModifiedBy>
  <cp:lastPrinted>2024-10-23T07:11:41Z</cp:lastPrinted>
  <dcterms:created xsi:type="dcterms:W3CDTF">2022-01-11T11:38:55Z</dcterms:created>
  <dcterms:modified xsi:type="dcterms:W3CDTF">2024-10-23T07:40:42Z</dcterms:modified>
</cp:coreProperties>
</file>