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<sst xmlns="http://schemas.openxmlformats.org/spreadsheetml/2006/main" count="587" uniqueCount="331">
  <si>
    <t xml:space="preserve">VÝŠKOVÁ ÚPRAVA KRYCÍCH HRNCŮ
Výšková úprava krycích hrnců na pravobřežním předpolí
</t>
  </si>
  <si>
    <t>Potrubí</t>
  </si>
  <si>
    <t>Ostatní konstrukce a práce</t>
  </si>
  <si>
    <t>9</t>
  </si>
  <si>
    <t>9113A1</t>
  </si>
  <si>
    <t>SVODIDLO OCEL SILNIČ JEDNOSTR, ÚROVEŇ ZADRŽ N1, N2 - DODÁVKA A MONTÁŽ
Nový náběh svodidla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</si>
  <si>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</si>
  <si>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9113A3</t>
  </si>
  <si>
    <t xml:space="preserve">SVODIDLO OCEL SILNIČ JEDNOSTR, ÚROVEŇ ZADRŽ N1, N2 - DEMONTÁŽ S PŘESUNEM
Zkrácení stávajícího svodidla podél silnice I/25
</t>
  </si>
  <si>
    <t>položka zahrnuje:
- demontáž a odstranění zařízení
- jeho odvoz na předepsané místo</t>
  </si>
  <si>
    <t>914112</t>
  </si>
  <si>
    <t xml:space="preserve">DOPRAVNÍ ZNAČKY ZÁKLAD VELIKOSTI OCEL NEREFLEXNÍ - MONTÁŽ S PŘEMÍST
Zpětná montáž stávajících značek
P6+C3a+IP25a+IP25b+IP26a+IP26b
</t>
  </si>
  <si>
    <t>položka zahrnuje:
- dopravu demontované značky z dočasné skládky
- osazení a montáž značky na místě určeném projektem
- nutnou opravu poškozených částí
nezahrnuje dodávku značky</t>
  </si>
  <si>
    <t>914113</t>
  </si>
  <si>
    <t>DOPRAVNÍ ZNAČKY ZÁKLADNÍ VELIKOSTI OCELOVÉ NEREFLEXNÍ - DEMONTÁŽ
demontáž stávajících značek a jejich uskladnění po dobu výstavby
P6+C3a+IP25a+IP25b+IP26a+IP26b</t>
  </si>
  <si>
    <t>Položka zahrnuje odstranění, demontáž a odklizení materiálu s odvozem na předepsané místo</t>
  </si>
  <si>
    <t>914121</t>
  </si>
  <si>
    <t>DOPRAVNÍ ZNAČKY ZÁKLADNÍ VELIKOSTI OCELOVÉ FÓLIE TŘ 1 - DODÁVKA A MONTÁŽ
B11+E13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</si>
  <si>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</si>
  <si>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914122</t>
  </si>
  <si>
    <t xml:space="preserve">DOPRAVNÍ ZNAČKY ZÁKLADNÍ VELIKOSTI OCELOVÉ FÓLIE TŘ 1 - MONTÁŽ S PŘEMÍSTĚNÍM
2xA15,2xB1,2xB30
</t>
  </si>
  <si>
    <t>914123</t>
  </si>
  <si>
    <t>DOPRAVNÍ ZNAČKY ZÁKLADNÍ VELIKOSTI OCELOVÉ FÓLIE TŘ 1 - DEMONTÁŽ</t>
  </si>
  <si>
    <t>914129</t>
  </si>
  <si>
    <t xml:space="preserve">DOPRAV ZNAČKY ZÁKLAD VEL OCEL FÓLIE TŘ 1 - NÁJEMNÉ
odhadovaná doba stavby 4 měsíce
</t>
  </si>
  <si>
    <t xml:space="preserve">KSDEN     </t>
  </si>
  <si>
    <t>6*120=720,00 [A]</t>
  </si>
  <si>
    <t>položka zahrnuje sazbu za pronájem dopravních značek a zařízení, počet jednotek je určen jako součin počtu značek a počtu dní použití</t>
  </si>
  <si>
    <t>915131</t>
  </si>
  <si>
    <t>VODOROVNÉ DOPRAVNÍ ZNAČENÍ BARVOU PROFILOVANÉ ZVUČÍCÍ - DODÁVKA A MONTÁŽ
Vodící čára V4</t>
  </si>
  <si>
    <t>916122</t>
  </si>
  <si>
    <t xml:space="preserve">DOPRAV SVĚTLO VÝSTRAŽ SOUPRAVA 3KS - MONTÁŽ S PŘESUNEM
Osvětlení na směrovacích deskách
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</si>
  <si>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</si>
  <si>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</si>
  <si>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</si>
  <si>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</si>
  <si>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916129</t>
  </si>
  <si>
    <t xml:space="preserve">DOPRAV SVĚTLO VÝSTRAŽ SOUPRAVA 3KS - NÁJEMNÉ
odhadovaná doba stavby 4 měsíce
</t>
  </si>
  <si>
    <t>1*120=120,00 [A]</t>
  </si>
  <si>
    <t>položka zahrnuje sazbu za pronájem zařízení. Počet měrných jednotek se určí jako součin počtu zařízení a počtu dní použití.</t>
  </si>
  <si>
    <t>916132</t>
  </si>
  <si>
    <t xml:space="preserve">DOPRAV SVĚTLO VÝSTRAŽ SOUPRAVA 5KS - MONTÁŽ S PŘESUNEM
Osvětlení na příčných zábranách
</t>
  </si>
  <si>
    <t>916133</t>
  </si>
  <si>
    <t>DOPRAV SVĚTLO VÝSTRAŽ SOUPRAVA 5KS - DEMONTÁŽ</t>
  </si>
  <si>
    <t>916139</t>
  </si>
  <si>
    <t xml:space="preserve">DOPRAVNÍ SVĚTLO VÝSTRAŽNÉ SOUPRAVA 5 KUSŮ - NÁJEMNÉ
odhadovaná doba stavby 4 měsíce
</t>
  </si>
  <si>
    <t>2*120=240,00 [A]</t>
  </si>
  <si>
    <t>916312</t>
  </si>
  <si>
    <t xml:space="preserve">DOPRAVNÍ ZÁBRANY Z2 S FÓLIÍ TŘ 1 - MONTÁŽ S PŘESUNEM
11x 2m příčná uzávěra
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</si>
  <si>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</si>
  <si>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</si>
  <si>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</si>
  <si>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</si>
  <si>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 xml:space="preserve">DOPRAVNÍ ZÁBRANY Z2 - NÁJEMNÉ
odhadovaná doba stavby 4 měsíce
</t>
  </si>
  <si>
    <t>11*120=1 320,00 [A]</t>
  </si>
  <si>
    <t>916332</t>
  </si>
  <si>
    <t xml:space="preserve">SMĚROVACÍ DESKY Z4 JEDNOSTR S FÓLIÍ TŘ 1 - MONTÁŽ S PŘESUNEM
Směrovací deska levá Z4a
</t>
  </si>
  <si>
    <t>916333</t>
  </si>
  <si>
    <t>SMĚROVACÍ DESKY Z4 JEDNOSTR S FÓLIÍ TŘ 1 - DEMONTÁŽ</t>
  </si>
  <si>
    <t>916339</t>
  </si>
  <si>
    <t xml:space="preserve">SMĚROVACÍ DESKY Z4 - NÁJEMNÉ
odhadovaná doba stavby 4 měsíce
</t>
  </si>
  <si>
    <t>18*120=2 160,00 [A]</t>
  </si>
  <si>
    <t>917411</t>
  </si>
  <si>
    <t>CHODNÍKOVÉ OBRUBY Z KAMENNÝCH OBRUBNÍKŮ ŠÍŘ. 50 mm
Kamenný obrubník 50x150 mm ukončující dlažbu z lomového kamene uložený do lože z betonu C25/30 XF3</t>
  </si>
  <si>
    <t>917425a</t>
  </si>
  <si>
    <t xml:space="preserve">CHODNÍKOVÉ OBRUBY Z KAMENNÝCH OBRUBNÍKŮ ŠÍŘ 200MM
Tryskaný kamenný obrubník 200x250 mm, včetně lože a opěrky z betonu C25/30 XF3
</t>
  </si>
  <si>
    <t>44+30=74,00 [A]</t>
  </si>
  <si>
    <t>Položka zahrnuje:
dodání a pokládku kamenných obrubníků o rozměrech předepsaných zadávací dokumentací
betonové lože i boční betonovou opěrku.</t>
  </si>
  <si>
    <t>917425b</t>
  </si>
  <si>
    <t>CHODNÍKOVÉ OBRUBY Z KAMENNÝCH OBRUBNÍKŮ ŠÍŘ 200MM
Tryskaný kamenný obrubník 200x120 mm, včetně lože a opěrky z betonu C25/30 XF3</t>
  </si>
  <si>
    <t>93842</t>
  </si>
  <si>
    <t xml:space="preserve">OČIŠTĚNÍ ZDIVA OD VEGETACE
Očištění stávajících křídel od usazené vegetace
</t>
  </si>
  <si>
    <t>položka zahrnuje očištění předepsaným způsobem včetně odklizení vzniklého odpadu</t>
  </si>
  <si>
    <t>938442</t>
  </si>
  <si>
    <t xml:space="preserve">OČIŠTĚNÍ ZDIVA OTRYSKÁNÍM TLAKOVOU VODOU DO 500 BARŮ
Otryskání kamenné klenby
</t>
  </si>
  <si>
    <t>9,75*8=78,00 [A]</t>
  </si>
  <si>
    <t>938541</t>
  </si>
  <si>
    <t xml:space="preserve">OČIŠTĚNÍ ZDIVA OTRYSKÁNÍM TLAKOVOU VODOU DO 200 BARŮ
Očištění bet. klenby před nanesením cementové omítky
</t>
  </si>
  <si>
    <t>938542</t>
  </si>
  <si>
    <t>OČIŠTĚNÍ BETON KONSTR OTRYSKÁNÍM TLAK VODOU DO 500 BARŮ</t>
  </si>
  <si>
    <t>94190</t>
  </si>
  <si>
    <t xml:space="preserve">LEHKÉ PRACOVNÍ LEŠENÍ DO 1,5 KPA
Lešení pro práce na podhledu NK
</t>
  </si>
  <si>
    <t xml:space="preserve">M3OP      </t>
  </si>
  <si>
    <t>Položka zahrnuje dovoz, montáž, údržbu, opotřebení (nájemné), demontáž, konzervaci, odvoz.</t>
  </si>
  <si>
    <t>94895</t>
  </si>
  <si>
    <t xml:space="preserve">PODPĚRNÉ SKRUŽE ZE DŘEVA
Podskružení klenby
</t>
  </si>
  <si>
    <t>966138</t>
  </si>
  <si>
    <t>BOURÁNÍ KONSTRUKCÍ Z KAMENE NA MC S ODVOZEM DO 20KM
Rozebrání poškozených částí klenby a poprsních zídek (odhad)
Předpokládaný odvoz skládka Otovice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</si>
  <si>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</si>
  <si>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</si>
  <si>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 xml:space="preserve">BOURÁNÍ KONSTRUKCÍ Z PROST BETONU S ODVOZEM DO 20KM
Odstranění poškozených částí poprsních zídek, odstranění římsy na křídle, bet. skluz, beton před vraty do sport centra (odhad)
Předpokládaný odvoz skládka Otovice
</t>
  </si>
  <si>
    <t>966168</t>
  </si>
  <si>
    <t xml:space="preserve">BOURÁNÍ KONSTRUKCÍ ZE ŽELEZOBETONU S ODVOZEM DO 20KM
Odstranění římsy na mostě, odstranění zábradlí
</t>
  </si>
  <si>
    <t>966841</t>
  </si>
  <si>
    <t xml:space="preserve">ODSTRANĚNÍ OPLOCENÍ DŘEVĚNÉHO
Demontáž oplocení přesahujícího nad konstrukci mostu, demontované oplocení bude předáno majiteli
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</si>
  <si>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,
- položka zahrnuje i odstranění sloupků z jiného materiálu, odstranění vrat a vrátek.</t>
  </si>
  <si>
    <t>97811</t>
  </si>
  <si>
    <t xml:space="preserve">OTLUČENÍ OMÍTKY
otlučení poškozené omítky na bet. části mostu
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</si>
  <si>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</si>
  <si>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C e l k e m</t>
  </si>
  <si>
    <t>ASPE 9</t>
  </si>
  <si>
    <t>Firma: Pontika s.r.o.</t>
  </si>
  <si>
    <t>Příloha k formuláři pro ocenění nabídky</t>
  </si>
  <si>
    <t>Stavba :</t>
  </si>
  <si>
    <t>číslo a název SO:</t>
  </si>
  <si>
    <t>číslo a název rozpočtu:</t>
  </si>
  <si>
    <t>2016-04</t>
  </si>
  <si>
    <t>Oprava mostu přes Jáchymovský potok na p.p.č. 5247/1 k.ú. Jáchymov</t>
  </si>
  <si>
    <t/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</si>
  <si>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</si>
  <si>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</si>
  <si>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</si>
  <si>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</si>
  <si>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</si>
  <si>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</si>
  <si>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</si>
  <si>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</si>
  <si>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</si>
  <si>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</si>
  <si>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</si>
  <si>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</si>
  <si>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</si>
  <si>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</si>
  <si>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</si>
  <si>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</si>
  <si>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</si>
  <si>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</si>
  <si>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</si>
  <si>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014101a</t>
  </si>
  <si>
    <t>POPLATKY ZA SKLÁDKU
Poplatek za uložení vykopané zeminy na skládku
Množství viz. položka 131938</t>
  </si>
  <si>
    <t xml:space="preserve">M3        </t>
  </si>
  <si>
    <t>zahrnuje veškeré poplatky provozovateli skládky související s uložením odpadu na skládce.</t>
  </si>
  <si>
    <t>014101b</t>
  </si>
  <si>
    <t>POPLATKY ZA SKLÁDKU
Poplatek za uložení vybourané suti na skládku
Množství viz, položky 966138, 966158  a 966168</t>
  </si>
  <si>
    <t>5+17+2=24,00 [A]</t>
  </si>
  <si>
    <t>014101c</t>
  </si>
  <si>
    <t>POPLATKY ZA SKLÁDKU
Poplatek za uložení vyfrézovaného a vybouraného asfaltu na skládku
Množství viz. položky 11313 a 113738</t>
  </si>
  <si>
    <t>91+42=133,00 [A]</t>
  </si>
  <si>
    <t>02821</t>
  </si>
  <si>
    <t xml:space="preserve">PRŮZKUMNÉ PRÁCE ARCHEOLOGICKÉ NA POVRCHU
Archeologický dozor na stavbě
</t>
  </si>
  <si>
    <t xml:space="preserve">KUS       </t>
  </si>
  <si>
    <t>zahrnuje veškeré náklady spojené s objednatelem požadovanými pracemi</t>
  </si>
  <si>
    <t>02911</t>
  </si>
  <si>
    <t>OSTATNÍ POŽADAVKY - GEODETICKÉ ZAMĚŘENÍ
Zaměření cca. 50-ti bodů na stávající konstrukci po jejím odhalení</t>
  </si>
  <si>
    <t>02940</t>
  </si>
  <si>
    <t xml:space="preserve">OSTATNÍ POŽADAVKY - VYPRACOVÁNÍ DOKUMENTACE
Havarijní a povodňový plán
</t>
  </si>
  <si>
    <t>029412</t>
  </si>
  <si>
    <t>OSTATNÍ POŽADAVKY - VYPRACOVÁNÍ MOSTNÍHO LISTU</t>
  </si>
  <si>
    <t>02943</t>
  </si>
  <si>
    <t>OSTATNÍ POŽADAVKY - VYPRACOVÁNÍ RDS</t>
  </si>
  <si>
    <t xml:space="preserve">KČ        </t>
  </si>
  <si>
    <t>02944</t>
  </si>
  <si>
    <t>OSTAT POŽADAVKY - DOKUMENTACE SKUTEČ PROVEDENÍ V DIGIT FORMĚ</t>
  </si>
  <si>
    <t>02971</t>
  </si>
  <si>
    <t xml:space="preserve">OSTAT POŽADAVKY - GEOTECHNICKÝ MONITORING NA POVRCHU
hydrogeologický dozor na stavbě
</t>
  </si>
  <si>
    <t xml:space="preserve">HOD       </t>
  </si>
  <si>
    <t>03730</t>
  </si>
  <si>
    <t>POMOC PRÁCE ZAJIŠŤ NEBO ZŘÍZ OCHRANU INŽENÝRSKÝCH SÍTÍ
Vytyčení stávajících inženýrských sítí (CETIN, VAK)</t>
  </si>
  <si>
    <t>zahrnuje objednatelem povolené náklady na požadovaná zařízení zhotovitele</t>
  </si>
  <si>
    <t>Zemní práce</t>
  </si>
  <si>
    <t>11120</t>
  </si>
  <si>
    <t xml:space="preserve">ODSTRANĚNÍ KŘOVIN
Odstranění křovin v blízkosti mostu
</t>
  </si>
  <si>
    <t xml:space="preserve">M2        </t>
  </si>
  <si>
    <t>odstranění křovin a stromů do průměru 100 mm
doprava dřevin bez ohledu na vzdálenost
spálení na hromadách nebo štěpkování</t>
  </si>
  <si>
    <t>11201</t>
  </si>
  <si>
    <t xml:space="preserve">KÁCENÍ STROMŮ D KMENE DO 0,5M S ODSTRANĚNÍM PAŘEZŮ
Pokácení stromu vedle levobřežního konce povodního zábradlí
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</si>
  <si>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</si>
  <si>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11313</t>
  </si>
  <si>
    <t xml:space="preserve">ODSTRANĚNÍ KRYTU VOZOVEK A CHODNÍKŮ S ASFALTOVÝM POJIVEM
Vybouraní vozovky na mostě
</t>
  </si>
  <si>
    <t>0,35*120=42,00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</si>
  <si>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</si>
  <si>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</si>
  <si>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 xml:space="preserve">ODSTRANĚNÍ CHODNÍKOVÝCH OBRUBNÍKŮ BETONOVÝCH
Odstranění stávajících obrubníků
</t>
  </si>
  <si>
    <t xml:space="preserve">M         </t>
  </si>
  <si>
    <t>40,5+29=69,50 [A]</t>
  </si>
  <si>
    <t>113738</t>
  </si>
  <si>
    <t xml:space="preserve">FRÉZOVÁNÍ VOZOVEK BETONOVÝCH, ODVOZ DO 20KM
Frézování vozovky mimo most
</t>
  </si>
  <si>
    <t>11527</t>
  </si>
  <si>
    <t xml:space="preserve">PŘEV VOD NA POVRCHU POTR DN DO 1000MM NEBO ŽLAB R.O. DO 3,6M
Provizorní zatrubnění potoka (zřízení, udržování i odstranění)
</t>
  </si>
  <si>
    <t>Položka převedení vody na povrchu zahrnuje zřízení, udržování a odstranění příslušného zařízení. Převedení vody se uvádí buď průměrem potrubí (DN) nebo délkou rozvinutého obvodu žlabu (r.o.).</t>
  </si>
  <si>
    <t>12110</t>
  </si>
  <si>
    <t>SEJMUTÍ ORNICE NEBO LESNÍ PŮDY
Sejmutí ornice tl. 0,1 m</t>
  </si>
  <si>
    <t>položka zahrnuje sejmutí ornice bez ohledu na tloušťku vrstvy a její vodorovnou dopravu
nezahrnuje uložení na trvalou skládku</t>
  </si>
  <si>
    <t>12190</t>
  </si>
  <si>
    <t xml:space="preserve">PŘEVRSTVENÍ ORNICE
Rozprostření ornice tl. 0,1 na zatravňovaných plochách
</t>
  </si>
  <si>
    <t>položka zahrnuje převrstvení ornice na skládce</t>
  </si>
  <si>
    <t>12960</t>
  </si>
  <si>
    <t xml:space="preserve">ČIŠTĚNÍ VODOTEČÍ A MELIORAČ KANÁLŮ OD NÁNOSŮ
Vyčištění koryta od nečistot napadaných do koryta při stavbě
</t>
  </si>
  <si>
    <t>- vodorovná a svislá doprava, přemístění, přeložení, manipulace s výkopkem a uložení na skládku (bez poplatku)</t>
  </si>
  <si>
    <t>131938</t>
  </si>
  <si>
    <t xml:space="preserve">HLOUBENÍ JAM ZAPAŽ I NEPAŽ TŘ. III, ODVOZ DO 20KM
Hloubení stavební jámy, odstranění přesypávky klenby
</t>
  </si>
  <si>
    <t>355+25+1+3,5=384,50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</si>
  <si>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</si>
  <si>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17411</t>
  </si>
  <si>
    <t>ZÁSYP JAM A RÝH ZEMINOU SE ZHUTNĚNÍM
Zásyp výkopů (nikoliv přesypávka klenby)</t>
  </si>
  <si>
    <t>25+1+3,5=29,50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</si>
  <si>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</si>
  <si>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17511</t>
  </si>
  <si>
    <t xml:space="preserve">OBSYP POTRUBÍ A OBJEKTŮ SE ZHUTNĚNÍM
Zásyp objektu s přesypávkou dle ČSN 73 6244
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</si>
  <si>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</si>
  <si>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17750</t>
  </si>
  <si>
    <t xml:space="preserve">ZEMNÍ HRÁZKY ZE ZEMIN NEPROPUSTNÝCH
Provizorní přehrazení potoka
</t>
  </si>
  <si>
    <t>18241</t>
  </si>
  <si>
    <t>ZALOŽENÍ TRÁVNÍKU RUČNÍM VÝSEVEM
Plocha odečtena z Autocadu</t>
  </si>
  <si>
    <t>Zahrnuje dodání předepsané travní směsi, její výsev na ornici, zalévání, první pokosení, to vše bez ohledu na sklon terénu</t>
  </si>
  <si>
    <t>Základy</t>
  </si>
  <si>
    <t>21203</t>
  </si>
  <si>
    <t xml:space="preserve">TRATIVODY KOMPLET Z TRUB NEKOV DN DO 150MM
Odvodnění rubu opěr, skrz povodní poprsní zeď, odvodnění rubu návodního křídla
</t>
  </si>
  <si>
    <t>12,915+16,63+5,32=34,86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</si>
  <si>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</si>
  <si>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22694</t>
  </si>
  <si>
    <t>ZÁPOROVÉ PAŽENÍ Z KOVU DOČASNÉ</t>
  </si>
  <si>
    <t xml:space="preserve">T         </t>
  </si>
  <si>
    <t>0,0158*(2*8+6+4+2)=0,44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</si>
  <si>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</si>
  <si>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</si>
  <si>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</si>
  <si>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položka zahrnuje osazení pažin bez ohledu na druh, jejich opotřebení a jejich odstranění</t>
  </si>
  <si>
    <t>26134</t>
  </si>
  <si>
    <t xml:space="preserve">VRTY PRO KOTVENÍ, INJEKTÁŽ A MIKROPILOTY NA POVRCHU TŘ. III D DO 200MM
Vrty pro zápory pr. 200 mm
</t>
  </si>
  <si>
    <t>2*8+6+4+2=28,00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</si>
  <si>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</si>
  <si>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261413</t>
  </si>
  <si>
    <t xml:space="preserve">VRTY PRO KOTVENÍ A INJEKTÁŽ TŘ IV NA POVRCHU D DO 25MM
Vrty pr. 20 mm do stávající konstrukce pro vlepení trnů, vrty do kamenné části klenby budou zváženy dle stavu klenby po jejím odkrytí
</t>
  </si>
  <si>
    <t>0,45*2*28+0,45*12*10+0,3*5=80,70 [A]</t>
  </si>
  <si>
    <t>Svislé konstrukce</t>
  </si>
  <si>
    <t>31719</t>
  </si>
  <si>
    <t>ŘÍMSY Z KAMENE</t>
  </si>
  <si>
    <t>0,1*0,7*(14,015+11,44)=1,78 [A]</t>
  </si>
  <si>
    <t>Položka zahrnuje dodání předepsaného hlavního materiálu, spojovacího materiálu, vyzdění do předepsaného tavru, včetně mimostaveništní a vnitrostaveništní dopravy</t>
  </si>
  <si>
    <t>317325</t>
  </si>
  <si>
    <t>ŘÍMSY ZE ŽELEZOBETONU DO C30/37 (B37)
Římsa na návodním křídle</t>
  </si>
  <si>
    <t>(0,4*0,25+0,1*0,1)*5,32=0,59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</si>
  <si>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</si>
  <si>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</si>
  <si>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 xml:space="preserve">VÝZTUŽ ŘÍMS Z OCELI 10505
Odhad 180 kg/m3
</t>
  </si>
  <si>
    <t>0,18*0,59=0,11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</si>
  <si>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</si>
  <si>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327212</t>
  </si>
  <si>
    <t>ZDI OPĚRNÉ, ZÁRUBNÍ, NÁBŘEŽNÍ Z LOMOVÉHO KAMENE NA MC
Návodní parapetní zeď,  spárování z MC 10</t>
  </si>
  <si>
    <t>položka zahrnuje dodávku a osazení lomového kamene, jeho výběr a případnou úpravu, dodávku předepsané malty, spárování.</t>
  </si>
  <si>
    <t>327213</t>
  </si>
  <si>
    <t>OBKLAD ZDÍ OPĚR, ZÁRUB, NÁBŘEŽ Z LOM KAMENE
Obklad poprsních a parapetních zdí z lomového kamene břidlicového charakteru, k obkladu přednostně využít materiál uložený na skládce investora, případně materiál napadaný do koryta potoka. Jinak získaný materiál musí být před použitím  odsouhlasen příslušným odborem památkové péče .
 Spárování z MC 10</t>
  </si>
  <si>
    <t>položka zahrnuje dodávku a osazení lomového kamene, jeho výběr a případnou úpravu, jeho případné kotvení se všemi souvisejícími materiály a pracemi, dodávku předepsané malty, spárování.</t>
  </si>
  <si>
    <t>327215</t>
  </si>
  <si>
    <t xml:space="preserve">PŘEZDĚNÍ ZDÍ Z KAMENNÉHO ZDIVA
Dozdění zřícené části klenby. Ke zdění bude přednostně použit materiál napadaný do koryta (uložený na skládce investora), zdít na cementovou maltu MC 15.
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</si>
  <si>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</si>
  <si>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327324</t>
  </si>
  <si>
    <t>ZDI OPĚRNÉ, ZÁRUBNÍ, NÁBŘEŽNÍ ZE ŽELEZOVÉHO BETONU DO C25/30 (B30)
Poprsní a parapetní zdi ze žýelezobetonu C25/30 XC4+XF2</t>
  </si>
  <si>
    <t>13+7+3=23,00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</si>
  <si>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</si>
  <si>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</si>
  <si>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 xml:space="preserve">VÝZTUŽ ZDÍ OPĚRNÝCH, ZÁRUBNÍCH, NÁBŘEŽNÍCH Z OCELI 10505
Výztuž poprsních a parapetních zdí
Odhad 180 kg/m3
</t>
  </si>
  <si>
    <t>23*0,18=4,14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</si>
  <si>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</si>
  <si>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333314</t>
  </si>
  <si>
    <t>MOSTNÍ OPĚRY A KŘÍDLA Z PROSTÉHO BETONU DO C25/30 (B30)
Podbetonování křídla a dobetonování rohu klenby na výtoku</t>
  </si>
  <si>
    <t>Vodorovné konstrukce</t>
  </si>
  <si>
    <t>421324</t>
  </si>
  <si>
    <t>MOSTNÍ NOSNÉ DESKOVÉ KONSTR ZE ŽELEZOBETONU DO C25/30 (B30)
ŽB deska na klenbě z betonu C25/30 XC4+XF2</t>
  </si>
  <si>
    <t>421365</t>
  </si>
  <si>
    <t>VÝZTUŽ MOSTNÍ DESKOVÉ KONSTRUKCE Z OCELI 10505
Odhad 100 kg/m3</t>
  </si>
  <si>
    <t>0,1*40,5=4,05 [A]</t>
  </si>
  <si>
    <t>421366</t>
  </si>
  <si>
    <t xml:space="preserve">VÝZTUŽ MOSTNÍ DESKOVÉ KONSTRUKCE Z KARI SÍTÍ
Odhad 90kg/ m3
</t>
  </si>
  <si>
    <t>0,09*40,5=3,65 [A]</t>
  </si>
  <si>
    <t>46321</t>
  </si>
  <si>
    <t xml:space="preserve">ROVNANINA Z LOMOVÉHO KAMENE
Urovnaný kamenný zához u pravobřežního křídla
</t>
  </si>
  <si>
    <t>0,65*0,65*6=2,54 [A]</t>
  </si>
  <si>
    <t>položka zahrnuje:
- dodávku a vyrovnání lomového kamene předepsané frakce do předepsaného tvaru včetně mimostaveništní a vnitrostaveništní dopravy</t>
  </si>
  <si>
    <t>465512</t>
  </si>
  <si>
    <t>DLAŽBY Z LOMOVÉHO KAMENE NA MC
Dlažba z nepravidelného lomového kamene břidlicového charakteru do betonového lože tl. 100 mm z betonu C25/30 XF3</t>
  </si>
  <si>
    <t>0,2*107=21,40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</si>
  <si>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</si>
  <si>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Komunikace</t>
  </si>
  <si>
    <t>56334</t>
  </si>
  <si>
    <t>VOZOVKOVÉ VRSTVY ZE ŠTĚRKODRTI TL. DO 200MM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</si>
  <si>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</si>
  <si>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56361</t>
  </si>
  <si>
    <t>VOZOVKOVÉ VRSTVY Z RECYKLOVANÉHO MATERIÁLU TL DO 50MM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</si>
  <si>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</si>
  <si>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572213</t>
  </si>
  <si>
    <t>SPOJOVACÍ POSTŘIK Z EMULZE DO 0,5KG/M2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</si>
  <si>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</si>
  <si>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574A43</t>
  </si>
  <si>
    <t>ASFALTOVÝ BETON PRO OBRUSNÉ VRSTVY ACO 11 TL. 50MM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</si>
  <si>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</si>
  <si>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58212</t>
  </si>
  <si>
    <t>DLÁŽDĚNÉ KRYTY Z VELKÝCH KOSTEK DO LOŽE Z MC
Dlažba varovného a signálního pásu z kamenných kostek 150x150x100 mm kontrastní barvy do lože z betonu C25/30XF3 tl. 200 mm.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</si>
  <si>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</si>
  <si>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58920</t>
  </si>
  <si>
    <t>VÝPLŇ SPAR MODIFIKOVANÝM ASFALTEM
Výplň spár podél obrubníků a na koncích úpravy komunikace</t>
  </si>
  <si>
    <t>74+6+21,5=101,50 [A]</t>
  </si>
  <si>
    <t>položka zahrnuje:
- dodávku předepsaného materiálu
- vyčištění a výplň spar tímto materiálem</t>
  </si>
  <si>
    <t>Úpravy povrchů, podlahy, výplně otvorů</t>
  </si>
  <si>
    <t>625451</t>
  </si>
  <si>
    <t>ÚPRAVA POVRCHŮ VNĚJŠ KONSTR BETON OMÍT CEMENT BEZ VLOŽKY
Opatření sanovaných a nových betonových ploch cementovou omítkou
Odhad sanovaných ploch 20 % z celkové plochy betonové konstrukce</t>
  </si>
  <si>
    <t>0,2*213+25=67,60 [A]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</si>
  <si>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</si>
  <si>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626123</t>
  </si>
  <si>
    <t>REPROFIL PODHL, SVIS PLOCH SANAČ MALTOU DVOUVRST TL DO 60MM
Sanace poškozených ploch sanační maltou, v případě velké kaverny či dutiny je možné po odsohlasení AD sanační maltu nahradit betonem,</t>
  </si>
  <si>
    <t>0,2*213=42,60 [A]</t>
  </si>
  <si>
    <t>62631</t>
  </si>
  <si>
    <t>SPOJOVACÍ MŮSTEK MEZI STARÝM A NOVÝM BETONEM</t>
  </si>
  <si>
    <t>62641</t>
  </si>
  <si>
    <t>SJEDNOCUJÍCÍ STĚRKA JEMNOU MALTOU TL CCA 2MM
Sjednocující nátěr všech ploch opatřžených cementovou omítkou</t>
  </si>
  <si>
    <t>213+25=238,00 [A]</t>
  </si>
  <si>
    <t>62745</t>
  </si>
  <si>
    <t xml:space="preserve">SPÁROVÁNÍ STARÉHO ZDIVA CEMENTOVOU MALTOU
Přespárování klenby cementovou maltou
</t>
  </si>
  <si>
    <t>15*8=120,00 [A]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</si>
  <si>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</si>
  <si>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Přidružená stavební výroba</t>
  </si>
  <si>
    <t>711111</t>
  </si>
  <si>
    <t>IZOLACE BĚŽNÝCH KONSTRUKCÍ PROTI ZEMNÍ VLHKOSTI ASFALTOVÝMI NÁTĚRY
Izolace rubu křídla 1xPN+2XALP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</si>
  <si>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</si>
  <si>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711412</t>
  </si>
  <si>
    <t xml:space="preserve">IZOLACE MOSTOVEK CELOPLOŠNÁ ASFALTOVÝMI PÁSY
Izolace mostovky a poprsních zdí, 20% rezerva na přesahy
</t>
  </si>
  <si>
    <t>1,2*(13,65*14+(21,5+0,35*(13,915+2*0,75)+0,1*13,195+0,2*(1,96+1,92)+0,45*(3,435+5,055))+9+0,3*10,94+0,25*10,94+0,35*0,3*0,2+0,35*(2,3+0,525))=287,93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</si>
  <si>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</t>
  </si>
  <si>
    <t>711507</t>
  </si>
  <si>
    <t xml:space="preserve">OCHRANA IZOLACE NA POVRCHU Z PE FÓLIE
Ochrana izolace - nopová folie s prolisy výšky 6 mm
</t>
  </si>
  <si>
    <t>položka zahrnuje:
- dodání  předepsaného ochranného materiálu
- zřízení ochrany izolace</t>
  </si>
  <si>
    <t>78383</t>
  </si>
  <si>
    <t xml:space="preserve">NÁTĚRY BETON KONSTR TYP S4 (OS-C)
Nátěr římsy na křídle
</t>
  </si>
  <si>
    <t>(0,25+0,35+0,4+0,1)*5,32=5,85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</si>
  <si>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</si>
  <si>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 xml:space="preserve">Potrubí    </t>
  </si>
  <si>
    <t>89921</t>
  </si>
  <si>
    <t xml:space="preserve">VÝŠKOVÁ ÚPRAVA POKLOPŮ
Výšková úprava poklopů šachet na pravbřežním předpolí
</t>
  </si>
  <si>
    <t>- položka výškové úpravy zahrnuje všechny nutné práce a materiály pro zvýšení nebo snížení zařízení (včetně nutné úpravy stávajícího povrchu vozovky nebo chodníku).</t>
  </si>
  <si>
    <t>89923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</si>
</sst>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165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100</v>
      </c>
      <c r="C1" t="s">
        <v>101</v>
      </c>
    </row>
    <row r="2" ht="12.75" customHeight="1">
      <c r="C2" s="2" t="s">
        <v>102</v>
      </c>
    </row>
    <row r="4" spans="1:5" ht="12.75" customHeight="1">
      <c r="A4" t="s">
        <v>103</v>
      </c>
      <c r="C4" s="1" t="s">
        <v>106</v>
      </c>
      <c r="D4" s="1" t="s">
        <v>107</v>
      </c>
      <c r="E4" s="1"/>
    </row>
    <row r="5" spans="1:5" ht="12.75" customHeight="1">
      <c r="A5" t="s">
        <v>104</v>
      </c>
      <c r="C5" s="1" t="s">
        <v>108</v>
      </c>
      <c r="D5" s="1" t="s">
        <v>107</v>
      </c>
      <c r="E5" s="1"/>
    </row>
    <row r="6" spans="1:5" ht="12.75" customHeight="1">
      <c r="A6" t="s">
        <v>105</v>
      </c>
      <c r="C6" s="1" t="s">
        <v>108</v>
      </c>
      <c r="D6" s="1" t="s">
        <v>107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109</v>
      </c>
      <c r="B8" s="12" t="s">
        <v>111</v>
      </c>
      <c r="C8" s="12" t="s">
        <v>112</v>
      </c>
      <c r="D8" s="12" t="s">
        <v>113</v>
      </c>
      <c r="E8" s="12" t="s">
        <v>114</v>
      </c>
      <c r="F8" s="12" t="s">
        <v>115</v>
      </c>
      <c r="G8" s="12" t="s">
        <v>116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117</v>
      </c>
      <c r="H9" s="3" t="s">
        <v>118</v>
      </c>
    </row>
    <row r="10" spans="1:8" ht="14.25">
      <c r="A10" s="3" t="s">
        <v>110</v>
      </c>
      <c r="B10" s="3" t="s">
        <v>119</v>
      </c>
      <c r="C10" s="3" t="s">
        <v>120</v>
      </c>
      <c r="D10" s="3" t="s">
        <v>121</v>
      </c>
      <c r="E10" s="3" t="s">
        <v>122</v>
      </c>
      <c r="F10" s="3" t="s">
        <v>123</v>
      </c>
      <c r="G10" s="3" t="s">
        <v>124</v>
      </c>
      <c r="H10" s="3" t="s">
        <v>125</v>
      </c>
    </row>
    <row r="11" spans="1:8" ht="12.75" customHeight="1">
      <c r="A11" s="4"/>
      <c r="B11" s="4"/>
      <c r="C11" s="4" t="s">
        <v>127</v>
      </c>
      <c r="D11" s="4" t="s">
        <v>126</v>
      </c>
      <c r="E11" s="4"/>
      <c r="F11" s="6"/>
      <c r="G11" s="4"/>
      <c r="H11" s="6"/>
    </row>
    <row r="12" spans="1:8" ht="38.25">
      <c r="A12" s="9">
        <v>1</v>
      </c>
      <c r="B12" s="9" t="s">
        <v>128</v>
      </c>
      <c r="C12" s="9" t="s">
        <v>108</v>
      </c>
      <c r="D12" s="9" t="s">
        <v>129</v>
      </c>
      <c r="E12" s="9" t="s">
        <v>130</v>
      </c>
      <c r="F12" s="5">
        <v>384.5</v>
      </c>
      <c r="G12" s="8"/>
      <c r="H12" s="7">
        <f>ROUND((G12*F12),0)</f>
        <v>0</v>
      </c>
    </row>
    <row r="13" ht="25.5">
      <c r="D13" s="10" t="s">
        <v>131</v>
      </c>
    </row>
    <row r="14" spans="1:8" ht="38.25">
      <c r="A14" s="9">
        <v>2</v>
      </c>
      <c r="B14" s="9" t="s">
        <v>132</v>
      </c>
      <c r="C14" s="9" t="s">
        <v>108</v>
      </c>
      <c r="D14" s="9" t="s">
        <v>133</v>
      </c>
      <c r="E14" s="9" t="s">
        <v>130</v>
      </c>
      <c r="F14" s="5">
        <v>24</v>
      </c>
      <c r="G14" s="8"/>
      <c r="H14" s="7">
        <f>ROUND((G14*F14),0)</f>
        <v>0</v>
      </c>
    </row>
    <row r="15" ht="12.75">
      <c r="D15" s="10" t="s">
        <v>134</v>
      </c>
    </row>
    <row r="16" ht="25.5">
      <c r="D16" s="10" t="s">
        <v>131</v>
      </c>
    </row>
    <row r="17" spans="1:8" ht="38.25">
      <c r="A17" s="9">
        <v>3</v>
      </c>
      <c r="B17" s="9" t="s">
        <v>135</v>
      </c>
      <c r="C17" s="9" t="s">
        <v>108</v>
      </c>
      <c r="D17" s="9" t="s">
        <v>136</v>
      </c>
      <c r="E17" s="9" t="s">
        <v>130</v>
      </c>
      <c r="F17" s="5">
        <v>133</v>
      </c>
      <c r="G17" s="8"/>
      <c r="H17" s="7">
        <f>ROUND((G17*F17),0)</f>
        <v>0</v>
      </c>
    </row>
    <row r="18" ht="12.75">
      <c r="D18" s="10" t="s">
        <v>137</v>
      </c>
    </row>
    <row r="19" ht="25.5">
      <c r="D19" s="10" t="s">
        <v>131</v>
      </c>
    </row>
    <row r="20" spans="1:8" ht="38.25">
      <c r="A20" s="9">
        <v>4</v>
      </c>
      <c r="B20" s="9" t="s">
        <v>138</v>
      </c>
      <c r="C20" s="9" t="s">
        <v>108</v>
      </c>
      <c r="D20" s="9" t="s">
        <v>139</v>
      </c>
      <c r="E20" s="9" t="s">
        <v>140</v>
      </c>
      <c r="F20" s="5">
        <v>20</v>
      </c>
      <c r="G20" s="8"/>
      <c r="H20" s="7">
        <f>ROUND((G20*F20),0)</f>
        <v>0</v>
      </c>
    </row>
    <row r="21" ht="12.75">
      <c r="D21" s="10" t="s">
        <v>141</v>
      </c>
    </row>
    <row r="22" spans="1:8" ht="25.5">
      <c r="A22" s="9">
        <v>5</v>
      </c>
      <c r="B22" s="9" t="s">
        <v>142</v>
      </c>
      <c r="C22" s="9" t="s">
        <v>108</v>
      </c>
      <c r="D22" s="9" t="s">
        <v>143</v>
      </c>
      <c r="E22" s="9" t="s">
        <v>140</v>
      </c>
      <c r="F22" s="5">
        <v>1</v>
      </c>
      <c r="G22" s="8"/>
      <c r="H22" s="7">
        <f>ROUND((G22*F22),0)</f>
        <v>0</v>
      </c>
    </row>
    <row r="23" ht="12.75">
      <c r="D23" s="10" t="s">
        <v>141</v>
      </c>
    </row>
    <row r="24" spans="1:8" ht="38.25">
      <c r="A24" s="9">
        <v>6</v>
      </c>
      <c r="B24" s="9" t="s">
        <v>144</v>
      </c>
      <c r="C24" s="9" t="s">
        <v>108</v>
      </c>
      <c r="D24" s="9" t="s">
        <v>145</v>
      </c>
      <c r="E24" s="9" t="s">
        <v>140</v>
      </c>
      <c r="F24" s="5">
        <v>2</v>
      </c>
      <c r="G24" s="8"/>
      <c r="H24" s="7">
        <f>ROUND((G24*F24),0)</f>
        <v>0</v>
      </c>
    </row>
    <row r="25" ht="12.75">
      <c r="D25" s="10" t="s">
        <v>141</v>
      </c>
    </row>
    <row r="26" spans="1:8" ht="12.75">
      <c r="A26" s="9">
        <v>7</v>
      </c>
      <c r="B26" s="9" t="s">
        <v>146</v>
      </c>
      <c r="C26" s="9" t="s">
        <v>108</v>
      </c>
      <c r="D26" s="9" t="s">
        <v>147</v>
      </c>
      <c r="E26" s="9" t="s">
        <v>140</v>
      </c>
      <c r="F26" s="5">
        <v>1</v>
      </c>
      <c r="G26" s="8"/>
      <c r="H26" s="7">
        <f>ROUND((G26*F26),0)</f>
        <v>0</v>
      </c>
    </row>
    <row r="27" ht="12.75">
      <c r="D27" s="10" t="s">
        <v>141</v>
      </c>
    </row>
    <row r="28" spans="1:8" ht="12.75">
      <c r="A28" s="9">
        <v>8</v>
      </c>
      <c r="B28" s="9" t="s">
        <v>148</v>
      </c>
      <c r="C28" s="9" t="s">
        <v>108</v>
      </c>
      <c r="D28" s="9" t="s">
        <v>149</v>
      </c>
      <c r="E28" s="9" t="s">
        <v>150</v>
      </c>
      <c r="F28" s="5">
        <v>1</v>
      </c>
      <c r="G28" s="8"/>
      <c r="H28" s="7">
        <f>ROUND((G28*F28),0)</f>
        <v>0</v>
      </c>
    </row>
    <row r="29" ht="12.75">
      <c r="D29" s="10" t="s">
        <v>141</v>
      </c>
    </row>
    <row r="30" spans="1:8" ht="12.75">
      <c r="A30" s="9">
        <v>9</v>
      </c>
      <c r="B30" s="9" t="s">
        <v>151</v>
      </c>
      <c r="C30" s="9" t="s">
        <v>108</v>
      </c>
      <c r="D30" s="9" t="s">
        <v>152</v>
      </c>
      <c r="E30" s="9" t="s">
        <v>140</v>
      </c>
      <c r="F30" s="5">
        <v>1</v>
      </c>
      <c r="G30" s="8"/>
      <c r="H30" s="7">
        <f>ROUND((G30*F30),0)</f>
        <v>0</v>
      </c>
    </row>
    <row r="31" ht="12.75">
      <c r="D31" s="10" t="s">
        <v>141</v>
      </c>
    </row>
    <row r="32" spans="1:8" ht="38.25">
      <c r="A32" s="9">
        <v>10</v>
      </c>
      <c r="B32" s="9" t="s">
        <v>153</v>
      </c>
      <c r="C32" s="9" t="s">
        <v>108</v>
      </c>
      <c r="D32" s="9" t="s">
        <v>154</v>
      </c>
      <c r="E32" s="9" t="s">
        <v>155</v>
      </c>
      <c r="F32" s="5">
        <v>20</v>
      </c>
      <c r="G32" s="8"/>
      <c r="H32" s="7">
        <f>ROUND((G32*F32),0)</f>
        <v>0</v>
      </c>
    </row>
    <row r="33" ht="12.75">
      <c r="D33" s="10" t="s">
        <v>141</v>
      </c>
    </row>
    <row r="34" spans="1:8" ht="25.5">
      <c r="A34" s="9">
        <v>11</v>
      </c>
      <c r="B34" s="9" t="s">
        <v>156</v>
      </c>
      <c r="C34" s="9" t="s">
        <v>108</v>
      </c>
      <c r="D34" s="9" t="s">
        <v>157</v>
      </c>
      <c r="E34" s="9" t="s">
        <v>140</v>
      </c>
      <c r="F34" s="5">
        <v>2</v>
      </c>
      <c r="G34" s="8"/>
      <c r="H34" s="7">
        <f>ROUND((G34*F34),0)</f>
        <v>0</v>
      </c>
    </row>
    <row r="35" ht="12.75">
      <c r="D35" s="10" t="s">
        <v>158</v>
      </c>
    </row>
    <row r="36" spans="1:16" ht="12.75" customHeight="1">
      <c r="A36" s="11"/>
      <c r="B36" s="11"/>
      <c r="C36" s="11" t="s">
        <v>127</v>
      </c>
      <c r="D36" s="11" t="s">
        <v>126</v>
      </c>
      <c r="E36" s="11"/>
      <c r="F36" s="11"/>
      <c r="G36" s="11"/>
      <c r="H36" s="11">
        <f>SUM(H12:H35)</f>
        <v>0</v>
      </c>
      <c r="P36">
        <f>SUM(P12:P35)</f>
        <v>0</v>
      </c>
    </row>
    <row r="38" spans="1:8" ht="12.75" customHeight="1">
      <c r="A38" s="4"/>
      <c r="B38" s="4"/>
      <c r="C38" s="4" t="s">
        <v>110</v>
      </c>
      <c r="D38" s="4" t="s">
        <v>159</v>
      </c>
      <c r="E38" s="4"/>
      <c r="F38" s="6"/>
      <c r="G38" s="4"/>
      <c r="H38" s="6"/>
    </row>
    <row r="39" spans="1:8" ht="38.25">
      <c r="A39" s="9">
        <v>12</v>
      </c>
      <c r="B39" s="9" t="s">
        <v>160</v>
      </c>
      <c r="C39" s="9" t="s">
        <v>108</v>
      </c>
      <c r="D39" s="9" t="s">
        <v>161</v>
      </c>
      <c r="E39" s="9" t="s">
        <v>162</v>
      </c>
      <c r="F39" s="5">
        <v>99.5</v>
      </c>
      <c r="G39" s="8"/>
      <c r="H39" s="7">
        <f>ROUND((G39*F39),0)</f>
        <v>0</v>
      </c>
    </row>
    <row r="40" ht="38.25">
      <c r="D40" s="10" t="s">
        <v>163</v>
      </c>
    </row>
    <row r="41" spans="1:8" ht="38.25">
      <c r="A41" s="9">
        <v>13</v>
      </c>
      <c r="B41" s="9" t="s">
        <v>164</v>
      </c>
      <c r="C41" s="9" t="s">
        <v>108</v>
      </c>
      <c r="D41" s="9" t="s">
        <v>165</v>
      </c>
      <c r="E41" s="9" t="s">
        <v>140</v>
      </c>
      <c r="F41" s="5">
        <v>1</v>
      </c>
      <c r="G41" s="8"/>
      <c r="H41" s="7">
        <f>ROUND((G41*F41),0)</f>
        <v>0</v>
      </c>
    </row>
    <row r="42" ht="165.75">
      <c r="D42" s="10" t="s">
        <v>166</v>
      </c>
    </row>
    <row r="43" spans="1:8" ht="38.25">
      <c r="A43" s="9">
        <v>14</v>
      </c>
      <c r="B43" s="9" t="s">
        <v>167</v>
      </c>
      <c r="C43" s="9" t="s">
        <v>108</v>
      </c>
      <c r="D43" s="9" t="s">
        <v>168</v>
      </c>
      <c r="E43" s="9" t="s">
        <v>130</v>
      </c>
      <c r="F43" s="5">
        <v>42</v>
      </c>
      <c r="G43" s="8"/>
      <c r="H43" s="7">
        <f>ROUND((G43*F43),0)</f>
        <v>0</v>
      </c>
    </row>
    <row r="44" ht="12.75">
      <c r="D44" s="10" t="s">
        <v>169</v>
      </c>
    </row>
    <row r="45" ht="63.75">
      <c r="D45" s="10" t="s">
        <v>170</v>
      </c>
    </row>
    <row r="46" spans="1:8" ht="38.25">
      <c r="A46" s="9">
        <v>15</v>
      </c>
      <c r="B46" s="9" t="s">
        <v>171</v>
      </c>
      <c r="C46" s="9" t="s">
        <v>108</v>
      </c>
      <c r="D46" s="9" t="s">
        <v>172</v>
      </c>
      <c r="E46" s="9" t="s">
        <v>173</v>
      </c>
      <c r="F46" s="5">
        <v>69.5</v>
      </c>
      <c r="G46" s="8"/>
      <c r="H46" s="7">
        <f>ROUND((G46*F46),0)</f>
        <v>0</v>
      </c>
    </row>
    <row r="47" ht="12.75">
      <c r="D47" s="10" t="s">
        <v>174</v>
      </c>
    </row>
    <row r="48" ht="63.75">
      <c r="D48" s="10" t="s">
        <v>170</v>
      </c>
    </row>
    <row r="49" spans="1:8" ht="38.25">
      <c r="A49" s="9">
        <v>16</v>
      </c>
      <c r="B49" s="9" t="s">
        <v>175</v>
      </c>
      <c r="C49" s="9" t="s">
        <v>108</v>
      </c>
      <c r="D49" s="9" t="s">
        <v>176</v>
      </c>
      <c r="E49" s="9" t="s">
        <v>130</v>
      </c>
      <c r="F49" s="5">
        <v>91</v>
      </c>
      <c r="G49" s="8"/>
      <c r="H49" s="7">
        <f>ROUND((G49*F49),0)</f>
        <v>0</v>
      </c>
    </row>
    <row r="50" ht="63.75">
      <c r="D50" s="10" t="s">
        <v>170</v>
      </c>
    </row>
    <row r="51" spans="1:8" ht="38.25">
      <c r="A51" s="9">
        <v>17</v>
      </c>
      <c r="B51" s="9" t="s">
        <v>177</v>
      </c>
      <c r="C51" s="9" t="s">
        <v>108</v>
      </c>
      <c r="D51" s="9" t="s">
        <v>178</v>
      </c>
      <c r="E51" s="9" t="s">
        <v>173</v>
      </c>
      <c r="F51" s="5">
        <v>35</v>
      </c>
      <c r="G51" s="8"/>
      <c r="H51" s="7">
        <f>ROUND((G51*F51),0)</f>
        <v>0</v>
      </c>
    </row>
    <row r="52" ht="38.25">
      <c r="D52" s="10" t="s">
        <v>179</v>
      </c>
    </row>
    <row r="53" spans="1:8" ht="25.5">
      <c r="A53" s="9">
        <v>18</v>
      </c>
      <c r="B53" s="9" t="s">
        <v>180</v>
      </c>
      <c r="C53" s="9" t="s">
        <v>108</v>
      </c>
      <c r="D53" s="9" t="s">
        <v>181</v>
      </c>
      <c r="E53" s="9" t="s">
        <v>130</v>
      </c>
      <c r="F53" s="5">
        <v>15</v>
      </c>
      <c r="G53" s="8"/>
      <c r="H53" s="7">
        <f>ROUND((G53*F53),0)</f>
        <v>0</v>
      </c>
    </row>
    <row r="54" ht="25.5">
      <c r="D54" s="10" t="s">
        <v>182</v>
      </c>
    </row>
    <row r="55" spans="1:8" ht="38.25">
      <c r="A55" s="9">
        <v>19</v>
      </c>
      <c r="B55" s="9" t="s">
        <v>183</v>
      </c>
      <c r="C55" s="9" t="s">
        <v>108</v>
      </c>
      <c r="D55" s="9" t="s">
        <v>184</v>
      </c>
      <c r="E55" s="9" t="s">
        <v>130</v>
      </c>
      <c r="F55" s="5">
        <v>8.5</v>
      </c>
      <c r="G55" s="8"/>
      <c r="H55" s="7">
        <f>ROUND((G55*F55),0)</f>
        <v>0</v>
      </c>
    </row>
    <row r="56" ht="12.75">
      <c r="D56" s="10" t="s">
        <v>185</v>
      </c>
    </row>
    <row r="57" spans="1:8" ht="38.25">
      <c r="A57" s="9">
        <v>20</v>
      </c>
      <c r="B57" s="9" t="s">
        <v>186</v>
      </c>
      <c r="C57" s="9" t="s">
        <v>108</v>
      </c>
      <c r="D57" s="9" t="s">
        <v>187</v>
      </c>
      <c r="E57" s="9" t="s">
        <v>130</v>
      </c>
      <c r="F57" s="5">
        <v>7</v>
      </c>
      <c r="G57" s="8"/>
      <c r="H57" s="7">
        <f>ROUND((G57*F57),0)</f>
        <v>0</v>
      </c>
    </row>
    <row r="58" ht="25.5">
      <c r="D58" s="10" t="s">
        <v>188</v>
      </c>
    </row>
    <row r="59" spans="1:8" ht="38.25">
      <c r="A59" s="9">
        <v>21</v>
      </c>
      <c r="B59" s="9" t="s">
        <v>189</v>
      </c>
      <c r="C59" s="9" t="s">
        <v>108</v>
      </c>
      <c r="D59" s="9" t="s">
        <v>190</v>
      </c>
      <c r="E59" s="9" t="s">
        <v>130</v>
      </c>
      <c r="F59" s="5">
        <v>384.5</v>
      </c>
      <c r="G59" s="8"/>
      <c r="H59" s="7">
        <f>ROUND((G59*F59),0)</f>
        <v>0</v>
      </c>
    </row>
    <row r="60" ht="12.75">
      <c r="D60" s="10" t="s">
        <v>191</v>
      </c>
    </row>
    <row r="61" ht="242.25">
      <c r="D61" s="10" t="s">
        <v>192</v>
      </c>
    </row>
    <row r="62" spans="1:8" ht="25.5">
      <c r="A62" s="9">
        <v>22</v>
      </c>
      <c r="B62" s="9" t="s">
        <v>193</v>
      </c>
      <c r="C62" s="9" t="s">
        <v>108</v>
      </c>
      <c r="D62" s="9" t="s">
        <v>194</v>
      </c>
      <c r="E62" s="9" t="s">
        <v>130</v>
      </c>
      <c r="F62" s="5">
        <v>29.5</v>
      </c>
      <c r="G62" s="8"/>
      <c r="H62" s="7">
        <f>ROUND((G62*F62),0)</f>
        <v>0</v>
      </c>
    </row>
    <row r="63" ht="12.75">
      <c r="D63" s="10" t="s">
        <v>195</v>
      </c>
    </row>
    <row r="64" ht="229.5">
      <c r="D64" s="10" t="s">
        <v>196</v>
      </c>
    </row>
    <row r="65" spans="1:8" ht="38.25">
      <c r="A65" s="9">
        <v>23</v>
      </c>
      <c r="B65" s="9" t="s">
        <v>197</v>
      </c>
      <c r="C65" s="9" t="s">
        <v>108</v>
      </c>
      <c r="D65" s="9" t="s">
        <v>198</v>
      </c>
      <c r="E65" s="9" t="s">
        <v>130</v>
      </c>
      <c r="F65" s="5">
        <v>355</v>
      </c>
      <c r="G65" s="8"/>
      <c r="H65" s="7">
        <f>ROUND((G65*F65),0)</f>
        <v>0</v>
      </c>
    </row>
    <row r="66" ht="242.25">
      <c r="D66" s="10" t="s">
        <v>199</v>
      </c>
    </row>
    <row r="67" spans="1:8" ht="38.25">
      <c r="A67" s="9">
        <v>24</v>
      </c>
      <c r="B67" s="9" t="s">
        <v>200</v>
      </c>
      <c r="C67" s="9" t="s">
        <v>108</v>
      </c>
      <c r="D67" s="9" t="s">
        <v>201</v>
      </c>
      <c r="E67" s="9" t="s">
        <v>130</v>
      </c>
      <c r="F67" s="5">
        <v>2.5</v>
      </c>
      <c r="G67" s="8"/>
      <c r="H67" s="7">
        <f>ROUND((G67*F67),0)</f>
        <v>0</v>
      </c>
    </row>
    <row r="68" ht="242.25">
      <c r="D68" s="10" t="s">
        <v>199</v>
      </c>
    </row>
    <row r="69" spans="1:8" ht="25.5">
      <c r="A69" s="9">
        <v>25</v>
      </c>
      <c r="B69" s="9" t="s">
        <v>202</v>
      </c>
      <c r="C69" s="9" t="s">
        <v>108</v>
      </c>
      <c r="D69" s="9" t="s">
        <v>203</v>
      </c>
      <c r="E69" s="9" t="s">
        <v>162</v>
      </c>
      <c r="F69" s="5">
        <v>85</v>
      </c>
      <c r="G69" s="8"/>
      <c r="H69" s="7">
        <f>ROUND((G69*F69),0)</f>
        <v>0</v>
      </c>
    </row>
    <row r="70" ht="25.5">
      <c r="D70" s="10" t="s">
        <v>204</v>
      </c>
    </row>
    <row r="71" spans="1:16" ht="12.75" customHeight="1">
      <c r="A71" s="11"/>
      <c r="B71" s="11"/>
      <c r="C71" s="11" t="s">
        <v>110</v>
      </c>
      <c r="D71" s="11" t="s">
        <v>159</v>
      </c>
      <c r="E71" s="11"/>
      <c r="F71" s="11"/>
      <c r="G71" s="11"/>
      <c r="H71" s="11">
        <f>SUM(H39:H70)</f>
        <v>0</v>
      </c>
      <c r="P71">
        <f>SUM(P39:P70)</f>
        <v>0</v>
      </c>
    </row>
    <row r="73" spans="1:8" ht="12.75" customHeight="1">
      <c r="A73" s="4"/>
      <c r="B73" s="4"/>
      <c r="C73" s="4" t="s">
        <v>119</v>
      </c>
      <c r="D73" s="4" t="s">
        <v>205</v>
      </c>
      <c r="E73" s="4"/>
      <c r="F73" s="6"/>
      <c r="G73" s="4"/>
      <c r="H73" s="6"/>
    </row>
    <row r="74" spans="1:8" ht="38.25">
      <c r="A74" s="9">
        <v>26</v>
      </c>
      <c r="B74" s="9" t="s">
        <v>206</v>
      </c>
      <c r="C74" s="9" t="s">
        <v>108</v>
      </c>
      <c r="D74" s="9" t="s">
        <v>207</v>
      </c>
      <c r="E74" s="9" t="s">
        <v>173</v>
      </c>
      <c r="F74" s="5">
        <v>34.87</v>
      </c>
      <c r="G74" s="8"/>
      <c r="H74" s="7">
        <f>ROUND((G74*F74),0)</f>
        <v>0</v>
      </c>
    </row>
    <row r="75" ht="12.75">
      <c r="D75" s="10" t="s">
        <v>208</v>
      </c>
    </row>
    <row r="76" ht="178.5">
      <c r="D76" s="10" t="s">
        <v>209</v>
      </c>
    </row>
    <row r="77" spans="1:8" ht="12.75">
      <c r="A77" s="9">
        <v>27</v>
      </c>
      <c r="B77" s="9" t="s">
        <v>210</v>
      </c>
      <c r="C77" s="9" t="s">
        <v>108</v>
      </c>
      <c r="D77" s="9" t="s">
        <v>211</v>
      </c>
      <c r="E77" s="9" t="s">
        <v>212</v>
      </c>
      <c r="F77" s="5">
        <v>0.44</v>
      </c>
      <c r="G77" s="8"/>
      <c r="H77" s="7">
        <f>ROUND((G77*F77),0)</f>
        <v>0</v>
      </c>
    </row>
    <row r="78" ht="12.75">
      <c r="D78" s="10" t="s">
        <v>213</v>
      </c>
    </row>
    <row r="79" ht="38.25">
      <c r="D79" s="10" t="s">
        <v>214</v>
      </c>
    </row>
    <row r="80" spans="1:8" ht="12.75">
      <c r="A80" s="9">
        <v>28</v>
      </c>
      <c r="B80" s="9" t="s">
        <v>215</v>
      </c>
      <c r="C80" s="9" t="s">
        <v>108</v>
      </c>
      <c r="D80" s="9" t="s">
        <v>216</v>
      </c>
      <c r="E80" s="9" t="s">
        <v>162</v>
      </c>
      <c r="F80" s="5">
        <v>8.5</v>
      </c>
      <c r="G80" s="8"/>
      <c r="H80" s="7">
        <f>ROUND((G80*F80),0)</f>
        <v>0</v>
      </c>
    </row>
    <row r="81" ht="12.75">
      <c r="D81" s="10" t="s">
        <v>217</v>
      </c>
    </row>
    <row r="82" spans="1:8" ht="38.25">
      <c r="A82" s="9">
        <v>29</v>
      </c>
      <c r="B82" s="9" t="s">
        <v>218</v>
      </c>
      <c r="C82" s="9" t="s">
        <v>108</v>
      </c>
      <c r="D82" s="9" t="s">
        <v>219</v>
      </c>
      <c r="E82" s="9" t="s">
        <v>173</v>
      </c>
      <c r="F82" s="5">
        <v>28</v>
      </c>
      <c r="G82" s="8"/>
      <c r="H82" s="7">
        <f>ROUND((G82*F82),0)</f>
        <v>0</v>
      </c>
    </row>
    <row r="83" ht="12.75">
      <c r="D83" s="10" t="s">
        <v>220</v>
      </c>
    </row>
    <row r="84" ht="63.75">
      <c r="D84" s="10" t="s">
        <v>221</v>
      </c>
    </row>
    <row r="85" spans="1:8" ht="51">
      <c r="A85" s="9">
        <v>30</v>
      </c>
      <c r="B85" s="9" t="s">
        <v>222</v>
      </c>
      <c r="C85" s="9" t="s">
        <v>108</v>
      </c>
      <c r="D85" s="9" t="s">
        <v>223</v>
      </c>
      <c r="E85" s="9" t="s">
        <v>173</v>
      </c>
      <c r="F85" s="5">
        <v>80.7</v>
      </c>
      <c r="G85" s="8"/>
      <c r="H85" s="7">
        <f>ROUND((G85*F85),0)</f>
        <v>0</v>
      </c>
    </row>
    <row r="86" ht="12.75">
      <c r="D86" s="10" t="s">
        <v>224</v>
      </c>
    </row>
    <row r="87" ht="63.75">
      <c r="D87" s="10" t="s">
        <v>221</v>
      </c>
    </row>
    <row r="88" spans="1:16" ht="12.75" customHeight="1">
      <c r="A88" s="11"/>
      <c r="B88" s="11"/>
      <c r="C88" s="11" t="s">
        <v>119</v>
      </c>
      <c r="D88" s="11" t="s">
        <v>205</v>
      </c>
      <c r="E88" s="11"/>
      <c r="F88" s="11"/>
      <c r="G88" s="11"/>
      <c r="H88" s="11">
        <f>SUM(H74:H87)</f>
        <v>0</v>
      </c>
      <c r="P88">
        <f>SUM(P74:P87)</f>
        <v>0</v>
      </c>
    </row>
    <row r="90" spans="1:8" ht="12.75" customHeight="1">
      <c r="A90" s="4"/>
      <c r="B90" s="4"/>
      <c r="C90" s="4" t="s">
        <v>120</v>
      </c>
      <c r="D90" s="4" t="s">
        <v>225</v>
      </c>
      <c r="E90" s="4"/>
      <c r="F90" s="6"/>
      <c r="G90" s="4"/>
      <c r="H90" s="6"/>
    </row>
    <row r="91" spans="1:8" ht="12.75">
      <c r="A91" s="9">
        <v>31</v>
      </c>
      <c r="B91" s="9" t="s">
        <v>226</v>
      </c>
      <c r="C91" s="9" t="s">
        <v>108</v>
      </c>
      <c r="D91" s="9" t="s">
        <v>227</v>
      </c>
      <c r="E91" s="9" t="s">
        <v>130</v>
      </c>
      <c r="F91" s="5">
        <v>1.78</v>
      </c>
      <c r="G91" s="8"/>
      <c r="H91" s="7">
        <f>ROUND((G91*F91),0)</f>
        <v>0</v>
      </c>
    </row>
    <row r="92" ht="12.75">
      <c r="D92" s="10" t="s">
        <v>228</v>
      </c>
    </row>
    <row r="93" ht="25.5">
      <c r="D93" s="10" t="s">
        <v>229</v>
      </c>
    </row>
    <row r="94" spans="1:8" ht="25.5">
      <c r="A94" s="9">
        <v>32</v>
      </c>
      <c r="B94" s="9" t="s">
        <v>230</v>
      </c>
      <c r="C94" s="9" t="s">
        <v>108</v>
      </c>
      <c r="D94" s="9" t="s">
        <v>231</v>
      </c>
      <c r="E94" s="9" t="s">
        <v>130</v>
      </c>
      <c r="F94" s="5">
        <v>0.59</v>
      </c>
      <c r="G94" s="8"/>
      <c r="H94" s="7">
        <f>ROUND((G94*F94),0)</f>
        <v>0</v>
      </c>
    </row>
    <row r="95" ht="12.75">
      <c r="D95" s="10" t="s">
        <v>232</v>
      </c>
    </row>
    <row r="96" ht="216.75">
      <c r="D96" s="10" t="s">
        <v>233</v>
      </c>
    </row>
    <row r="97" spans="1:8" ht="38.25">
      <c r="A97" s="9">
        <v>33</v>
      </c>
      <c r="B97" s="9" t="s">
        <v>234</v>
      </c>
      <c r="C97" s="9" t="s">
        <v>108</v>
      </c>
      <c r="D97" s="9" t="s">
        <v>235</v>
      </c>
      <c r="E97" s="9" t="s">
        <v>212</v>
      </c>
      <c r="F97" s="5">
        <v>0.11</v>
      </c>
      <c r="G97" s="8"/>
      <c r="H97" s="7">
        <f>ROUND((G97*F97),0)</f>
        <v>0</v>
      </c>
    </row>
    <row r="98" ht="12.75">
      <c r="D98" s="10" t="s">
        <v>236</v>
      </c>
    </row>
    <row r="99" ht="242.25">
      <c r="D99" s="10" t="s">
        <v>237</v>
      </c>
    </row>
    <row r="100" spans="1:8" ht="25.5">
      <c r="A100" s="9">
        <v>34</v>
      </c>
      <c r="B100" s="9" t="s">
        <v>238</v>
      </c>
      <c r="C100" s="9" t="s">
        <v>108</v>
      </c>
      <c r="D100" s="9" t="s">
        <v>239</v>
      </c>
      <c r="E100" s="9" t="s">
        <v>130</v>
      </c>
      <c r="F100" s="5">
        <v>8.5</v>
      </c>
      <c r="G100" s="8"/>
      <c r="H100" s="7">
        <f>ROUND((G100*F100),0)</f>
        <v>0</v>
      </c>
    </row>
    <row r="101" ht="25.5">
      <c r="D101" s="10" t="s">
        <v>240</v>
      </c>
    </row>
    <row r="102" spans="1:8" ht="76.5">
      <c r="A102" s="9">
        <v>35</v>
      </c>
      <c r="B102" s="9" t="s">
        <v>241</v>
      </c>
      <c r="C102" s="9" t="s">
        <v>108</v>
      </c>
      <c r="D102" s="9" t="s">
        <v>242</v>
      </c>
      <c r="E102" s="9" t="s">
        <v>130</v>
      </c>
      <c r="F102" s="5">
        <v>7.2</v>
      </c>
      <c r="G102" s="8"/>
      <c r="H102" s="7">
        <f>ROUND((G102*F102),0)</f>
        <v>0</v>
      </c>
    </row>
    <row r="103" ht="38.25">
      <c r="D103" s="10" t="s">
        <v>243</v>
      </c>
    </row>
    <row r="104" spans="1:8" ht="51">
      <c r="A104" s="9">
        <v>36</v>
      </c>
      <c r="B104" s="9" t="s">
        <v>244</v>
      </c>
      <c r="C104" s="9" t="s">
        <v>108</v>
      </c>
      <c r="D104" s="9" t="s">
        <v>245</v>
      </c>
      <c r="E104" s="9" t="s">
        <v>130</v>
      </c>
      <c r="F104" s="5">
        <v>6.5</v>
      </c>
      <c r="G104" s="8"/>
      <c r="H104" s="7">
        <f>ROUND((G104*F104),0)</f>
        <v>0</v>
      </c>
    </row>
    <row r="105" ht="51">
      <c r="D105" s="10" t="s">
        <v>246</v>
      </c>
    </row>
    <row r="106" spans="1:8" ht="25.5">
      <c r="A106" s="9">
        <v>37</v>
      </c>
      <c r="B106" s="9" t="s">
        <v>247</v>
      </c>
      <c r="C106" s="9" t="s">
        <v>108</v>
      </c>
      <c r="D106" s="9" t="s">
        <v>248</v>
      </c>
      <c r="E106" s="9" t="s">
        <v>130</v>
      </c>
      <c r="F106" s="5">
        <v>23</v>
      </c>
      <c r="G106" s="8"/>
      <c r="H106" s="7">
        <f>ROUND((G106*F106),0)</f>
        <v>0</v>
      </c>
    </row>
    <row r="107" ht="12.75">
      <c r="D107" s="10" t="s">
        <v>249</v>
      </c>
    </row>
    <row r="108" ht="204">
      <c r="D108" s="10" t="s">
        <v>250</v>
      </c>
    </row>
    <row r="109" spans="1:8" ht="51">
      <c r="A109" s="9">
        <v>38</v>
      </c>
      <c r="B109" s="9" t="s">
        <v>251</v>
      </c>
      <c r="C109" s="9" t="s">
        <v>108</v>
      </c>
      <c r="D109" s="9" t="s">
        <v>252</v>
      </c>
      <c r="E109" s="9" t="s">
        <v>212</v>
      </c>
      <c r="F109" s="5">
        <v>4.14</v>
      </c>
      <c r="G109" s="8"/>
      <c r="H109" s="7">
        <f>ROUND((G109*F109),0)</f>
        <v>0</v>
      </c>
    </row>
    <row r="110" ht="12.75">
      <c r="D110" s="10" t="s">
        <v>253</v>
      </c>
    </row>
    <row r="111" ht="216.75">
      <c r="D111" s="10" t="s">
        <v>254</v>
      </c>
    </row>
    <row r="112" spans="1:8" ht="25.5">
      <c r="A112" s="9">
        <v>39</v>
      </c>
      <c r="B112" s="9" t="s">
        <v>255</v>
      </c>
      <c r="C112" s="9" t="s">
        <v>108</v>
      </c>
      <c r="D112" s="9" t="s">
        <v>256</v>
      </c>
      <c r="E112" s="9" t="s">
        <v>130</v>
      </c>
      <c r="F112" s="5">
        <v>1.5</v>
      </c>
      <c r="G112" s="8"/>
      <c r="H112" s="7">
        <f>ROUND((G112*F112),0)</f>
        <v>0</v>
      </c>
    </row>
    <row r="113" ht="204">
      <c r="D113" s="10" t="s">
        <v>250</v>
      </c>
    </row>
    <row r="114" spans="1:16" ht="12.75" customHeight="1">
      <c r="A114" s="11"/>
      <c r="B114" s="11"/>
      <c r="C114" s="11" t="s">
        <v>120</v>
      </c>
      <c r="D114" s="11" t="s">
        <v>225</v>
      </c>
      <c r="E114" s="11"/>
      <c r="F114" s="11"/>
      <c r="G114" s="11"/>
      <c r="H114" s="11">
        <f>SUM(H91:H113)</f>
        <v>0</v>
      </c>
      <c r="P114">
        <f>SUM(P91:P113)</f>
        <v>0</v>
      </c>
    </row>
    <row r="116" spans="1:8" ht="12.75" customHeight="1">
      <c r="A116" s="4"/>
      <c r="B116" s="4"/>
      <c r="C116" s="4" t="s">
        <v>121</v>
      </c>
      <c r="D116" s="4" t="s">
        <v>257</v>
      </c>
      <c r="E116" s="4"/>
      <c r="F116" s="6"/>
      <c r="G116" s="4"/>
      <c r="H116" s="6"/>
    </row>
    <row r="117" spans="1:8" ht="25.5">
      <c r="A117" s="9">
        <v>40</v>
      </c>
      <c r="B117" s="9" t="s">
        <v>258</v>
      </c>
      <c r="C117" s="9" t="s">
        <v>108</v>
      </c>
      <c r="D117" s="9" t="s">
        <v>259</v>
      </c>
      <c r="E117" s="9" t="s">
        <v>130</v>
      </c>
      <c r="F117" s="5">
        <v>40.5</v>
      </c>
      <c r="G117" s="8"/>
      <c r="H117" s="7">
        <f>ROUND((G117*F117),0)</f>
        <v>0</v>
      </c>
    </row>
    <row r="118" ht="204">
      <c r="D118" s="10" t="s">
        <v>250</v>
      </c>
    </row>
    <row r="119" spans="1:8" ht="25.5">
      <c r="A119" s="9">
        <v>41</v>
      </c>
      <c r="B119" s="9" t="s">
        <v>260</v>
      </c>
      <c r="C119" s="9" t="s">
        <v>108</v>
      </c>
      <c r="D119" s="9" t="s">
        <v>261</v>
      </c>
      <c r="E119" s="9" t="s">
        <v>212</v>
      </c>
      <c r="F119" s="5">
        <v>4.05</v>
      </c>
      <c r="G119" s="8"/>
      <c r="H119" s="7">
        <f>ROUND((G119*F119),0)</f>
        <v>0</v>
      </c>
    </row>
    <row r="120" ht="12.75">
      <c r="D120" s="10" t="s">
        <v>262</v>
      </c>
    </row>
    <row r="121" ht="216.75">
      <c r="D121" s="10" t="s">
        <v>254</v>
      </c>
    </row>
    <row r="122" spans="1:8" ht="38.25">
      <c r="A122" s="9">
        <v>42</v>
      </c>
      <c r="B122" s="9" t="s">
        <v>263</v>
      </c>
      <c r="C122" s="9" t="s">
        <v>108</v>
      </c>
      <c r="D122" s="9" t="s">
        <v>264</v>
      </c>
      <c r="E122" s="9" t="s">
        <v>212</v>
      </c>
      <c r="F122" s="5">
        <v>3.65</v>
      </c>
      <c r="G122" s="8"/>
      <c r="H122" s="7">
        <f>ROUND((G122*F122),0)</f>
        <v>0</v>
      </c>
    </row>
    <row r="123" ht="12.75">
      <c r="D123" s="10" t="s">
        <v>265</v>
      </c>
    </row>
    <row r="124" ht="216.75">
      <c r="D124" s="10" t="s">
        <v>254</v>
      </c>
    </row>
    <row r="125" spans="1:8" ht="38.25">
      <c r="A125" s="9">
        <v>43</v>
      </c>
      <c r="B125" s="9" t="s">
        <v>266</v>
      </c>
      <c r="C125" s="9" t="s">
        <v>108</v>
      </c>
      <c r="D125" s="9" t="s">
        <v>267</v>
      </c>
      <c r="E125" s="9" t="s">
        <v>130</v>
      </c>
      <c r="F125" s="5">
        <v>2.54</v>
      </c>
      <c r="G125" s="8"/>
      <c r="H125" s="7">
        <f>ROUND((G125*F125),0)</f>
        <v>0</v>
      </c>
    </row>
    <row r="126" ht="12.75">
      <c r="D126" s="10" t="s">
        <v>268</v>
      </c>
    </row>
    <row r="127" ht="38.25">
      <c r="D127" s="10" t="s">
        <v>269</v>
      </c>
    </row>
    <row r="128" spans="1:8" ht="38.25">
      <c r="A128" s="9">
        <v>44</v>
      </c>
      <c r="B128" s="9" t="s">
        <v>270</v>
      </c>
      <c r="C128" s="9" t="s">
        <v>108</v>
      </c>
      <c r="D128" s="9" t="s">
        <v>271</v>
      </c>
      <c r="E128" s="9" t="s">
        <v>130</v>
      </c>
      <c r="F128" s="5">
        <v>21.4</v>
      </c>
      <c r="G128" s="8"/>
      <c r="H128" s="7">
        <f>ROUND((G128*F128),0)</f>
        <v>0</v>
      </c>
    </row>
    <row r="129" ht="12.75">
      <c r="D129" s="10" t="s">
        <v>272</v>
      </c>
    </row>
    <row r="130" ht="102">
      <c r="D130" s="10" t="s">
        <v>273</v>
      </c>
    </row>
    <row r="131" spans="1:16" ht="12.75" customHeight="1">
      <c r="A131" s="11"/>
      <c r="B131" s="11"/>
      <c r="C131" s="11" t="s">
        <v>121</v>
      </c>
      <c r="D131" s="11" t="s">
        <v>257</v>
      </c>
      <c r="E131" s="11"/>
      <c r="F131" s="11"/>
      <c r="G131" s="11"/>
      <c r="H131" s="11">
        <f>SUM(H117:H130)</f>
        <v>0</v>
      </c>
      <c r="P131">
        <f>SUM(P117:P130)</f>
        <v>0</v>
      </c>
    </row>
    <row r="133" spans="1:8" ht="12.75" customHeight="1">
      <c r="A133" s="4"/>
      <c r="B133" s="4"/>
      <c r="C133" s="4" t="s">
        <v>122</v>
      </c>
      <c r="D133" s="4" t="s">
        <v>274</v>
      </c>
      <c r="E133" s="4"/>
      <c r="F133" s="6"/>
      <c r="G133" s="4"/>
      <c r="H133" s="6"/>
    </row>
    <row r="134" spans="1:8" ht="12.75">
      <c r="A134" s="9">
        <v>45</v>
      </c>
      <c r="B134" s="9" t="s">
        <v>275</v>
      </c>
      <c r="C134" s="9" t="s">
        <v>108</v>
      </c>
      <c r="D134" s="9" t="s">
        <v>276</v>
      </c>
      <c r="E134" s="9" t="s">
        <v>162</v>
      </c>
      <c r="F134" s="5">
        <v>275</v>
      </c>
      <c r="G134" s="8"/>
      <c r="H134" s="7">
        <f>ROUND((G134*F134),0)</f>
        <v>0</v>
      </c>
    </row>
    <row r="135" ht="51">
      <c r="D135" s="10" t="s">
        <v>277</v>
      </c>
    </row>
    <row r="136" spans="1:8" ht="12.75">
      <c r="A136" s="9">
        <v>46</v>
      </c>
      <c r="B136" s="9" t="s">
        <v>278</v>
      </c>
      <c r="C136" s="9" t="s">
        <v>108</v>
      </c>
      <c r="D136" s="9" t="s">
        <v>279</v>
      </c>
      <c r="E136" s="9" t="s">
        <v>162</v>
      </c>
      <c r="F136" s="5">
        <v>275</v>
      </c>
      <c r="G136" s="8"/>
      <c r="H136" s="7">
        <f>ROUND((G136*F136),0)</f>
        <v>0</v>
      </c>
    </row>
    <row r="137" ht="102">
      <c r="D137" s="10" t="s">
        <v>280</v>
      </c>
    </row>
    <row r="138" spans="1:8" ht="12.75">
      <c r="A138" s="9">
        <v>47</v>
      </c>
      <c r="B138" s="9" t="s">
        <v>281</v>
      </c>
      <c r="C138" s="9" t="s">
        <v>108</v>
      </c>
      <c r="D138" s="9" t="s">
        <v>282</v>
      </c>
      <c r="E138" s="9" t="s">
        <v>162</v>
      </c>
      <c r="F138" s="5">
        <v>275</v>
      </c>
      <c r="G138" s="8"/>
      <c r="H138" s="7">
        <f>ROUND((G138*F138),0)</f>
        <v>0</v>
      </c>
    </row>
    <row r="139" ht="51">
      <c r="D139" s="10" t="s">
        <v>283</v>
      </c>
    </row>
    <row r="140" spans="1:8" ht="12.75">
      <c r="A140" s="9">
        <v>48</v>
      </c>
      <c r="B140" s="9" t="s">
        <v>284</v>
      </c>
      <c r="C140" s="9" t="s">
        <v>108</v>
      </c>
      <c r="D140" s="9" t="s">
        <v>285</v>
      </c>
      <c r="E140" s="9" t="s">
        <v>162</v>
      </c>
      <c r="F140" s="5">
        <v>275</v>
      </c>
      <c r="G140" s="8"/>
      <c r="H140" s="7">
        <f>ROUND((G140*F140),0)</f>
        <v>0</v>
      </c>
    </row>
    <row r="141" ht="140.25">
      <c r="D141" s="10" t="s">
        <v>286</v>
      </c>
    </row>
    <row r="142" spans="1:8" ht="38.25">
      <c r="A142" s="9">
        <v>49</v>
      </c>
      <c r="B142" s="9" t="s">
        <v>287</v>
      </c>
      <c r="C142" s="9" t="s">
        <v>108</v>
      </c>
      <c r="D142" s="9" t="s">
        <v>288</v>
      </c>
      <c r="E142" s="9" t="s">
        <v>162</v>
      </c>
      <c r="F142" s="5">
        <v>10.5</v>
      </c>
      <c r="G142" s="8"/>
      <c r="H142" s="7">
        <f>ROUND((G142*F142),0)</f>
        <v>0</v>
      </c>
    </row>
    <row r="143" ht="140.25">
      <c r="D143" s="10" t="s">
        <v>289</v>
      </c>
    </row>
    <row r="144" spans="1:8" ht="25.5">
      <c r="A144" s="9">
        <v>50</v>
      </c>
      <c r="B144" s="9" t="s">
        <v>290</v>
      </c>
      <c r="C144" s="9" t="s">
        <v>108</v>
      </c>
      <c r="D144" s="9" t="s">
        <v>291</v>
      </c>
      <c r="E144" s="9" t="s">
        <v>173</v>
      </c>
      <c r="F144" s="5">
        <v>101.5</v>
      </c>
      <c r="G144" s="8"/>
      <c r="H144" s="7">
        <f>ROUND((G144*F144),0)</f>
        <v>0</v>
      </c>
    </row>
    <row r="145" ht="12.75">
      <c r="D145" s="10" t="s">
        <v>292</v>
      </c>
    </row>
    <row r="146" ht="38.25">
      <c r="D146" s="10" t="s">
        <v>293</v>
      </c>
    </row>
    <row r="147" spans="1:16" ht="12.75" customHeight="1">
      <c r="A147" s="11"/>
      <c r="B147" s="11"/>
      <c r="C147" s="11" t="s">
        <v>122</v>
      </c>
      <c r="D147" s="11" t="s">
        <v>274</v>
      </c>
      <c r="E147" s="11"/>
      <c r="F147" s="11"/>
      <c r="G147" s="11"/>
      <c r="H147" s="11">
        <f>SUM(H134:H146)</f>
        <v>0</v>
      </c>
      <c r="P147">
        <f>SUM(P134:P146)</f>
        <v>0</v>
      </c>
    </row>
    <row r="149" spans="1:8" ht="12.75" customHeight="1">
      <c r="A149" s="4"/>
      <c r="B149" s="4"/>
      <c r="C149" s="4" t="s">
        <v>123</v>
      </c>
      <c r="D149" s="4" t="s">
        <v>294</v>
      </c>
      <c r="E149" s="4"/>
      <c r="F149" s="6"/>
      <c r="G149" s="4"/>
      <c r="H149" s="6"/>
    </row>
    <row r="150" spans="1:8" ht="38.25">
      <c r="A150" s="9">
        <v>51</v>
      </c>
      <c r="B150" s="9" t="s">
        <v>295</v>
      </c>
      <c r="C150" s="9" t="s">
        <v>108</v>
      </c>
      <c r="D150" s="9" t="s">
        <v>296</v>
      </c>
      <c r="E150" s="9" t="s">
        <v>162</v>
      </c>
      <c r="F150" s="5">
        <v>67.6</v>
      </c>
      <c r="G150" s="8"/>
      <c r="H150" s="7">
        <f>ROUND((G150*F150),0)</f>
        <v>0</v>
      </c>
    </row>
    <row r="151" ht="12.75">
      <c r="D151" s="10" t="s">
        <v>297</v>
      </c>
    </row>
    <row r="152" ht="63.75">
      <c r="D152" s="10" t="s">
        <v>298</v>
      </c>
    </row>
    <row r="153" spans="1:8" ht="38.25">
      <c r="A153" s="9">
        <v>52</v>
      </c>
      <c r="B153" s="9" t="s">
        <v>299</v>
      </c>
      <c r="C153" s="9" t="s">
        <v>108</v>
      </c>
      <c r="D153" s="9" t="s">
        <v>300</v>
      </c>
      <c r="E153" s="9" t="s">
        <v>162</v>
      </c>
      <c r="F153" s="5">
        <v>42.6</v>
      </c>
      <c r="G153" s="8"/>
      <c r="H153" s="7">
        <f>ROUND((G153*F153),0)</f>
        <v>0</v>
      </c>
    </row>
    <row r="154" ht="12.75">
      <c r="D154" s="10" t="s">
        <v>301</v>
      </c>
    </row>
    <row r="155" ht="63.75">
      <c r="D155" s="10" t="s">
        <v>298</v>
      </c>
    </row>
    <row r="156" spans="1:8" ht="12.75">
      <c r="A156" s="9">
        <v>53</v>
      </c>
      <c r="B156" s="9" t="s">
        <v>302</v>
      </c>
      <c r="C156" s="9" t="s">
        <v>108</v>
      </c>
      <c r="D156" s="9" t="s">
        <v>303</v>
      </c>
      <c r="E156" s="9" t="s">
        <v>162</v>
      </c>
      <c r="F156" s="5">
        <v>42.6</v>
      </c>
      <c r="G156" s="8"/>
      <c r="H156" s="7">
        <f>ROUND((G156*F156),0)</f>
        <v>0</v>
      </c>
    </row>
    <row r="157" ht="12.75">
      <c r="D157" s="10" t="s">
        <v>301</v>
      </c>
    </row>
    <row r="158" ht="63.75">
      <c r="D158" s="10" t="s">
        <v>298</v>
      </c>
    </row>
    <row r="159" spans="1:8" ht="25.5">
      <c r="A159" s="9">
        <v>54</v>
      </c>
      <c r="B159" s="9" t="s">
        <v>304</v>
      </c>
      <c r="C159" s="9" t="s">
        <v>108</v>
      </c>
      <c r="D159" s="9" t="s">
        <v>305</v>
      </c>
      <c r="E159" s="9" t="s">
        <v>162</v>
      </c>
      <c r="F159" s="5">
        <v>238</v>
      </c>
      <c r="G159" s="8"/>
      <c r="H159" s="7">
        <f>ROUND((G159*F159),0)</f>
        <v>0</v>
      </c>
    </row>
    <row r="160" ht="12.75">
      <c r="D160" s="10" t="s">
        <v>306</v>
      </c>
    </row>
    <row r="161" ht="63.75">
      <c r="D161" s="10" t="s">
        <v>298</v>
      </c>
    </row>
    <row r="162" spans="1:8" ht="38.25">
      <c r="A162" s="9">
        <v>55</v>
      </c>
      <c r="B162" s="9" t="s">
        <v>307</v>
      </c>
      <c r="C162" s="9" t="s">
        <v>108</v>
      </c>
      <c r="D162" s="9" t="s">
        <v>308</v>
      </c>
      <c r="E162" s="9" t="s">
        <v>162</v>
      </c>
      <c r="F162" s="5">
        <v>120</v>
      </c>
      <c r="G162" s="8"/>
      <c r="H162" s="7">
        <f>ROUND((G162*F162),0)</f>
        <v>0</v>
      </c>
    </row>
    <row r="163" ht="12.75">
      <c r="D163" s="10" t="s">
        <v>309</v>
      </c>
    </row>
    <row r="164" ht="76.5">
      <c r="D164" s="10" t="s">
        <v>310</v>
      </c>
    </row>
    <row r="165" spans="1:16" ht="12.75" customHeight="1">
      <c r="A165" s="11"/>
      <c r="B165" s="11"/>
      <c r="C165" s="11" t="s">
        <v>123</v>
      </c>
      <c r="D165" s="11" t="s">
        <v>294</v>
      </c>
      <c r="E165" s="11"/>
      <c r="F165" s="11"/>
      <c r="G165" s="11"/>
      <c r="H165" s="11">
        <f>SUM(H150:H164)</f>
        <v>0</v>
      </c>
      <c r="P165">
        <f>SUM(P150:P164)</f>
        <v>0</v>
      </c>
    </row>
    <row r="167" spans="1:8" ht="12.75" customHeight="1">
      <c r="A167" s="4"/>
      <c r="B167" s="4"/>
      <c r="C167" s="4" t="s">
        <v>124</v>
      </c>
      <c r="D167" s="4" t="s">
        <v>311</v>
      </c>
      <c r="E167" s="4"/>
      <c r="F167" s="6"/>
      <c r="G167" s="4"/>
      <c r="H167" s="6"/>
    </row>
    <row r="168" spans="1:8" ht="38.25">
      <c r="A168" s="9">
        <v>56</v>
      </c>
      <c r="B168" s="9" t="s">
        <v>312</v>
      </c>
      <c r="C168" s="9" t="s">
        <v>108</v>
      </c>
      <c r="D168" s="9" t="s">
        <v>313</v>
      </c>
      <c r="E168" s="9" t="s">
        <v>162</v>
      </c>
      <c r="F168" s="5">
        <v>6</v>
      </c>
      <c r="G168" s="8"/>
      <c r="H168" s="7">
        <f>ROUND((G168*F168),0)</f>
        <v>0</v>
      </c>
    </row>
    <row r="169" ht="191.25">
      <c r="D169" s="10" t="s">
        <v>314</v>
      </c>
    </row>
    <row r="170" spans="1:8" ht="38.25">
      <c r="A170" s="9">
        <v>57</v>
      </c>
      <c r="B170" s="9" t="s">
        <v>315</v>
      </c>
      <c r="C170" s="9" t="s">
        <v>108</v>
      </c>
      <c r="D170" s="9" t="s">
        <v>316</v>
      </c>
      <c r="E170" s="9" t="s">
        <v>162</v>
      </c>
      <c r="F170" s="5">
        <v>287.93</v>
      </c>
      <c r="G170" s="8"/>
      <c r="H170" s="7">
        <f>ROUND((G170*F170),0)</f>
        <v>0</v>
      </c>
    </row>
    <row r="171" ht="25.5">
      <c r="D171" s="10" t="s">
        <v>317</v>
      </c>
    </row>
    <row r="172" ht="191.25">
      <c r="D172" s="10" t="s">
        <v>318</v>
      </c>
    </row>
    <row r="173" spans="1:8" ht="38.25">
      <c r="A173" s="9">
        <v>58</v>
      </c>
      <c r="B173" s="9" t="s">
        <v>319</v>
      </c>
      <c r="C173" s="9" t="s">
        <v>108</v>
      </c>
      <c r="D173" s="9" t="s">
        <v>320</v>
      </c>
      <c r="E173" s="9" t="s">
        <v>162</v>
      </c>
      <c r="F173" s="5">
        <v>287.93</v>
      </c>
      <c r="G173" s="8"/>
      <c r="H173" s="7">
        <f>ROUND((G173*F173),0)</f>
        <v>0</v>
      </c>
    </row>
    <row r="174" ht="38.25">
      <c r="D174" s="10" t="s">
        <v>321</v>
      </c>
    </row>
    <row r="175" spans="1:8" ht="38.25">
      <c r="A175" s="9">
        <v>59</v>
      </c>
      <c r="B175" s="9" t="s">
        <v>322</v>
      </c>
      <c r="C175" s="9" t="s">
        <v>108</v>
      </c>
      <c r="D175" s="9" t="s">
        <v>323</v>
      </c>
      <c r="E175" s="9" t="s">
        <v>162</v>
      </c>
      <c r="F175" s="5">
        <v>5.85</v>
      </c>
      <c r="G175" s="8"/>
      <c r="H175" s="7">
        <f>ROUND((G175*F175),0)</f>
        <v>0</v>
      </c>
    </row>
    <row r="176" ht="12.75">
      <c r="D176" s="10" t="s">
        <v>324</v>
      </c>
    </row>
    <row r="177" ht="38.25">
      <c r="D177" s="10" t="s">
        <v>325</v>
      </c>
    </row>
    <row r="178" spans="1:16" ht="12.75" customHeight="1">
      <c r="A178" s="11"/>
      <c r="B178" s="11"/>
      <c r="C178" s="11" t="s">
        <v>124</v>
      </c>
      <c r="D178" s="11" t="s">
        <v>311</v>
      </c>
      <c r="E178" s="11"/>
      <c r="F178" s="11"/>
      <c r="G178" s="11"/>
      <c r="H178" s="11">
        <f>SUM(H168:H177)</f>
        <v>0</v>
      </c>
      <c r="P178">
        <f>SUM(P168:P177)</f>
        <v>0</v>
      </c>
    </row>
    <row r="180" spans="1:8" ht="12.75" customHeight="1">
      <c r="A180" s="4"/>
      <c r="B180" s="4"/>
      <c r="C180" s="4" t="s">
        <v>125</v>
      </c>
      <c r="D180" s="4" t="s">
        <v>326</v>
      </c>
      <c r="E180" s="4"/>
      <c r="F180" s="6"/>
      <c r="G180" s="4"/>
      <c r="H180" s="6"/>
    </row>
    <row r="181" spans="1:8" ht="38.25">
      <c r="A181" s="9">
        <v>60</v>
      </c>
      <c r="B181" s="9" t="s">
        <v>327</v>
      </c>
      <c r="C181" s="9" t="s">
        <v>108</v>
      </c>
      <c r="D181" s="9" t="s">
        <v>328</v>
      </c>
      <c r="E181" s="9" t="s">
        <v>140</v>
      </c>
      <c r="F181" s="5">
        <v>3</v>
      </c>
      <c r="G181" s="8"/>
      <c r="H181" s="7">
        <f>ROUND((G181*F181),0)</f>
        <v>0</v>
      </c>
    </row>
    <row r="182" ht="25.5">
      <c r="D182" s="10" t="s">
        <v>329</v>
      </c>
    </row>
    <row r="183" spans="1:8" ht="38.25">
      <c r="A183" s="9">
        <v>61</v>
      </c>
      <c r="B183" s="9" t="s">
        <v>330</v>
      </c>
      <c r="C183" s="9" t="s">
        <v>108</v>
      </c>
      <c r="D183" s="9" t="s">
        <v>0</v>
      </c>
      <c r="E183" s="9" t="s">
        <v>140</v>
      </c>
      <c r="F183" s="5">
        <v>2</v>
      </c>
      <c r="G183" s="8"/>
      <c r="H183" s="7">
        <f>ROUND((G183*F183),0)</f>
        <v>0</v>
      </c>
    </row>
    <row r="184" ht="25.5">
      <c r="D184" s="10" t="s">
        <v>329</v>
      </c>
    </row>
    <row r="185" spans="1:16" ht="12.75" customHeight="1">
      <c r="A185" s="11"/>
      <c r="B185" s="11"/>
      <c r="C185" s="11" t="s">
        <v>125</v>
      </c>
      <c r="D185" s="11" t="s">
        <v>1</v>
      </c>
      <c r="E185" s="11"/>
      <c r="F185" s="11"/>
      <c r="G185" s="11"/>
      <c r="H185" s="11">
        <f>SUM(H181:H184)</f>
        <v>0</v>
      </c>
      <c r="P185">
        <f>SUM(P181:P184)</f>
        <v>0</v>
      </c>
    </row>
    <row r="187" spans="1:8" ht="12.75" customHeight="1">
      <c r="A187" s="4"/>
      <c r="B187" s="4"/>
      <c r="C187" s="4" t="s">
        <v>3</v>
      </c>
      <c r="D187" s="4" t="s">
        <v>2</v>
      </c>
      <c r="E187" s="4"/>
      <c r="F187" s="6"/>
      <c r="G187" s="4"/>
      <c r="H187" s="6"/>
    </row>
    <row r="188" spans="1:8" ht="38.25">
      <c r="A188" s="9">
        <v>62</v>
      </c>
      <c r="B188" s="9" t="s">
        <v>4</v>
      </c>
      <c r="C188" s="9" t="s">
        <v>108</v>
      </c>
      <c r="D188" s="9" t="s">
        <v>5</v>
      </c>
      <c r="E188" s="9" t="s">
        <v>173</v>
      </c>
      <c r="F188" s="5">
        <v>4</v>
      </c>
      <c r="G188" s="8"/>
      <c r="H188" s="7">
        <f>ROUND((G188*F188),0)</f>
        <v>0</v>
      </c>
    </row>
    <row r="189" ht="127.5">
      <c r="D189" s="10" t="s">
        <v>6</v>
      </c>
    </row>
    <row r="190" spans="1:8" ht="51">
      <c r="A190" s="9">
        <v>63</v>
      </c>
      <c r="B190" s="9" t="s">
        <v>7</v>
      </c>
      <c r="C190" s="9" t="s">
        <v>108</v>
      </c>
      <c r="D190" s="9" t="s">
        <v>8</v>
      </c>
      <c r="E190" s="9" t="s">
        <v>173</v>
      </c>
      <c r="F190" s="5">
        <v>4</v>
      </c>
      <c r="G190" s="8"/>
      <c r="H190" s="7">
        <f>ROUND((G190*F190),0)</f>
        <v>0</v>
      </c>
    </row>
    <row r="191" ht="38.25">
      <c r="D191" s="10" t="s">
        <v>9</v>
      </c>
    </row>
    <row r="192" spans="1:8" ht="63.75">
      <c r="A192" s="9">
        <v>64</v>
      </c>
      <c r="B192" s="9" t="s">
        <v>10</v>
      </c>
      <c r="C192" s="9" t="s">
        <v>108</v>
      </c>
      <c r="D192" s="9" t="s">
        <v>11</v>
      </c>
      <c r="E192" s="9" t="s">
        <v>140</v>
      </c>
      <c r="F192" s="5">
        <v>6</v>
      </c>
      <c r="G192" s="8"/>
      <c r="H192" s="7">
        <f>ROUND((G192*F192),0)</f>
        <v>0</v>
      </c>
    </row>
    <row r="193" ht="63.75">
      <c r="D193" s="10" t="s">
        <v>12</v>
      </c>
    </row>
    <row r="194" spans="1:8" ht="38.25">
      <c r="A194" s="9">
        <v>65</v>
      </c>
      <c r="B194" s="9" t="s">
        <v>13</v>
      </c>
      <c r="C194" s="9" t="s">
        <v>108</v>
      </c>
      <c r="D194" s="9" t="s">
        <v>14</v>
      </c>
      <c r="E194" s="9" t="s">
        <v>140</v>
      </c>
      <c r="F194" s="5">
        <v>6</v>
      </c>
      <c r="G194" s="8"/>
      <c r="H194" s="7">
        <f>ROUND((G194*F194),0)</f>
        <v>0</v>
      </c>
    </row>
    <row r="195" ht="25.5">
      <c r="D195" s="10" t="s">
        <v>15</v>
      </c>
    </row>
    <row r="196" spans="1:8" ht="38.25">
      <c r="A196" s="9">
        <v>66</v>
      </c>
      <c r="B196" s="9" t="s">
        <v>16</v>
      </c>
      <c r="C196" s="9" t="s">
        <v>108</v>
      </c>
      <c r="D196" s="9" t="s">
        <v>17</v>
      </c>
      <c r="E196" s="9" t="s">
        <v>140</v>
      </c>
      <c r="F196" s="5">
        <v>2</v>
      </c>
      <c r="G196" s="8"/>
      <c r="H196" s="7">
        <f>ROUND((G196*F196),0)</f>
        <v>0</v>
      </c>
    </row>
    <row r="197" ht="51">
      <c r="D197" s="10" t="s">
        <v>18</v>
      </c>
    </row>
    <row r="198" spans="1:8" ht="51">
      <c r="A198" s="9">
        <v>67</v>
      </c>
      <c r="B198" s="9" t="s">
        <v>19</v>
      </c>
      <c r="C198" s="9" t="s">
        <v>108</v>
      </c>
      <c r="D198" s="9" t="s">
        <v>20</v>
      </c>
      <c r="E198" s="9" t="s">
        <v>140</v>
      </c>
      <c r="F198" s="5">
        <v>6</v>
      </c>
      <c r="G198" s="8"/>
      <c r="H198" s="7">
        <f>ROUND((G198*F198),0)</f>
        <v>0</v>
      </c>
    </row>
    <row r="199" ht="63.75">
      <c r="D199" s="10" t="s">
        <v>12</v>
      </c>
    </row>
    <row r="200" spans="1:8" ht="12.75">
      <c r="A200" s="9">
        <v>68</v>
      </c>
      <c r="B200" s="9" t="s">
        <v>21</v>
      </c>
      <c r="C200" s="9" t="s">
        <v>108</v>
      </c>
      <c r="D200" s="9" t="s">
        <v>22</v>
      </c>
      <c r="E200" s="9" t="s">
        <v>140</v>
      </c>
      <c r="F200" s="5">
        <v>6</v>
      </c>
      <c r="G200" s="8"/>
      <c r="H200" s="7">
        <f>ROUND((G200*F200),0)</f>
        <v>0</v>
      </c>
    </row>
    <row r="201" ht="25.5">
      <c r="D201" s="10" t="s">
        <v>15</v>
      </c>
    </row>
    <row r="202" spans="1:8" ht="38.25">
      <c r="A202" s="9">
        <v>69</v>
      </c>
      <c r="B202" s="9" t="s">
        <v>23</v>
      </c>
      <c r="C202" s="9" t="s">
        <v>108</v>
      </c>
      <c r="D202" s="9" t="s">
        <v>24</v>
      </c>
      <c r="E202" s="9" t="s">
        <v>25</v>
      </c>
      <c r="F202" s="5">
        <v>720</v>
      </c>
      <c r="G202" s="8"/>
      <c r="H202" s="7">
        <f>ROUND((G202*F202),0)</f>
        <v>0</v>
      </c>
    </row>
    <row r="203" ht="12.75">
      <c r="D203" s="10" t="s">
        <v>26</v>
      </c>
    </row>
    <row r="204" ht="25.5">
      <c r="D204" s="10" t="s">
        <v>27</v>
      </c>
    </row>
    <row r="205" spans="1:8" ht="38.25">
      <c r="A205" s="9">
        <v>70</v>
      </c>
      <c r="B205" s="9" t="s">
        <v>28</v>
      </c>
      <c r="C205" s="9" t="s">
        <v>108</v>
      </c>
      <c r="D205" s="9" t="s">
        <v>29</v>
      </c>
      <c r="E205" s="9" t="s">
        <v>173</v>
      </c>
      <c r="F205" s="5">
        <v>25</v>
      </c>
      <c r="G205" s="8"/>
      <c r="H205" s="7">
        <f>ROUND((G205*F205),0)</f>
        <v>0</v>
      </c>
    </row>
    <row r="206" ht="12.75">
      <c r="D206" s="10" t="s">
        <v>108</v>
      </c>
    </row>
    <row r="207" spans="1:8" ht="38.25">
      <c r="A207" s="9">
        <v>71</v>
      </c>
      <c r="B207" s="9" t="s">
        <v>30</v>
      </c>
      <c r="C207" s="9" t="s">
        <v>108</v>
      </c>
      <c r="D207" s="9" t="s">
        <v>31</v>
      </c>
      <c r="E207" s="9" t="s">
        <v>140</v>
      </c>
      <c r="F207" s="5">
        <v>1</v>
      </c>
      <c r="G207" s="8"/>
      <c r="H207" s="7">
        <f>ROUND((G207*F207),0)</f>
        <v>0</v>
      </c>
    </row>
    <row r="208" ht="76.5">
      <c r="D208" s="10" t="s">
        <v>32</v>
      </c>
    </row>
    <row r="209" spans="1:8" ht="12.75">
      <c r="A209" s="9">
        <v>72</v>
      </c>
      <c r="B209" s="9" t="s">
        <v>33</v>
      </c>
      <c r="C209" s="9" t="s">
        <v>108</v>
      </c>
      <c r="D209" s="9" t="s">
        <v>34</v>
      </c>
      <c r="E209" s="9" t="s">
        <v>140</v>
      </c>
      <c r="F209" s="5">
        <v>1</v>
      </c>
      <c r="G209" s="8"/>
      <c r="H209" s="7">
        <f>ROUND((G209*F209),0)</f>
        <v>0</v>
      </c>
    </row>
    <row r="210" ht="25.5">
      <c r="D210" s="10" t="s">
        <v>35</v>
      </c>
    </row>
    <row r="211" spans="1:8" ht="38.25">
      <c r="A211" s="9">
        <v>73</v>
      </c>
      <c r="B211" s="9" t="s">
        <v>36</v>
      </c>
      <c r="C211" s="9" t="s">
        <v>108</v>
      </c>
      <c r="D211" s="9" t="s">
        <v>37</v>
      </c>
      <c r="E211" s="9" t="s">
        <v>25</v>
      </c>
      <c r="F211" s="5">
        <v>120</v>
      </c>
      <c r="G211" s="8"/>
      <c r="H211" s="7">
        <f>ROUND((G211*F211),0)</f>
        <v>0</v>
      </c>
    </row>
    <row r="212" ht="12.75">
      <c r="D212" s="10" t="s">
        <v>38</v>
      </c>
    </row>
    <row r="213" ht="25.5">
      <c r="D213" s="10" t="s">
        <v>39</v>
      </c>
    </row>
    <row r="214" spans="1:8" ht="38.25">
      <c r="A214" s="9">
        <v>74</v>
      </c>
      <c r="B214" s="9" t="s">
        <v>40</v>
      </c>
      <c r="C214" s="9" t="s">
        <v>108</v>
      </c>
      <c r="D214" s="9" t="s">
        <v>41</v>
      </c>
      <c r="E214" s="9" t="s">
        <v>140</v>
      </c>
      <c r="F214" s="5">
        <v>2</v>
      </c>
      <c r="G214" s="8"/>
      <c r="H214" s="7">
        <f>ROUND((G214*F214),0)</f>
        <v>0</v>
      </c>
    </row>
    <row r="215" ht="76.5">
      <c r="D215" s="10" t="s">
        <v>32</v>
      </c>
    </row>
    <row r="216" spans="1:8" ht="12.75">
      <c r="A216" s="9">
        <v>75</v>
      </c>
      <c r="B216" s="9" t="s">
        <v>42</v>
      </c>
      <c r="C216" s="9" t="s">
        <v>108</v>
      </c>
      <c r="D216" s="9" t="s">
        <v>43</v>
      </c>
      <c r="E216" s="9" t="s">
        <v>140</v>
      </c>
      <c r="F216" s="5">
        <v>2</v>
      </c>
      <c r="G216" s="8"/>
      <c r="H216" s="7">
        <f>ROUND((G216*F216),0)</f>
        <v>0</v>
      </c>
    </row>
    <row r="217" ht="25.5">
      <c r="D217" s="10" t="s">
        <v>35</v>
      </c>
    </row>
    <row r="218" spans="1:8" ht="38.25">
      <c r="A218" s="9">
        <v>76</v>
      </c>
      <c r="B218" s="9" t="s">
        <v>44</v>
      </c>
      <c r="C218" s="9" t="s">
        <v>108</v>
      </c>
      <c r="D218" s="9" t="s">
        <v>45</v>
      </c>
      <c r="E218" s="9" t="s">
        <v>25</v>
      </c>
      <c r="F218" s="5">
        <v>240</v>
      </c>
      <c r="G218" s="8"/>
      <c r="H218" s="7">
        <f>ROUND((G218*F218),0)</f>
        <v>0</v>
      </c>
    </row>
    <row r="219" ht="12.75">
      <c r="D219" s="10" t="s">
        <v>46</v>
      </c>
    </row>
    <row r="220" ht="25.5">
      <c r="D220" s="10" t="s">
        <v>39</v>
      </c>
    </row>
    <row r="221" spans="1:8" ht="38.25">
      <c r="A221" s="9">
        <v>77</v>
      </c>
      <c r="B221" s="9" t="s">
        <v>47</v>
      </c>
      <c r="C221" s="9" t="s">
        <v>108</v>
      </c>
      <c r="D221" s="9" t="s">
        <v>48</v>
      </c>
      <c r="E221" s="9" t="s">
        <v>140</v>
      </c>
      <c r="F221" s="5">
        <v>11</v>
      </c>
      <c r="G221" s="8"/>
      <c r="H221" s="7">
        <f>ROUND((G221*F221),0)</f>
        <v>0</v>
      </c>
    </row>
    <row r="222" ht="63.75">
      <c r="D222" s="10" t="s">
        <v>49</v>
      </c>
    </row>
    <row r="223" spans="1:8" ht="12.75">
      <c r="A223" s="9">
        <v>78</v>
      </c>
      <c r="B223" s="9" t="s">
        <v>50</v>
      </c>
      <c r="C223" s="9" t="s">
        <v>108</v>
      </c>
      <c r="D223" s="9" t="s">
        <v>51</v>
      </c>
      <c r="E223" s="9" t="s">
        <v>140</v>
      </c>
      <c r="F223" s="5">
        <v>11</v>
      </c>
      <c r="G223" s="8"/>
      <c r="H223" s="7">
        <f>ROUND((G223*F223),0)</f>
        <v>0</v>
      </c>
    </row>
    <row r="224" ht="25.5">
      <c r="D224" s="10" t="s">
        <v>35</v>
      </c>
    </row>
    <row r="225" spans="1:8" ht="38.25">
      <c r="A225" s="9">
        <v>79</v>
      </c>
      <c r="B225" s="9" t="s">
        <v>52</v>
      </c>
      <c r="C225" s="9" t="s">
        <v>108</v>
      </c>
      <c r="D225" s="9" t="s">
        <v>53</v>
      </c>
      <c r="E225" s="9" t="s">
        <v>25</v>
      </c>
      <c r="F225" s="5">
        <v>1320</v>
      </c>
      <c r="G225" s="8"/>
      <c r="H225" s="7">
        <f>ROUND((G225*F225),0)</f>
        <v>0</v>
      </c>
    </row>
    <row r="226" ht="12.75">
      <c r="D226" s="10" t="s">
        <v>54</v>
      </c>
    </row>
    <row r="227" ht="25.5">
      <c r="D227" s="10" t="s">
        <v>39</v>
      </c>
    </row>
    <row r="228" spans="1:8" ht="38.25">
      <c r="A228" s="9">
        <v>80</v>
      </c>
      <c r="B228" s="9" t="s">
        <v>55</v>
      </c>
      <c r="C228" s="9" t="s">
        <v>108</v>
      </c>
      <c r="D228" s="9" t="s">
        <v>56</v>
      </c>
      <c r="E228" s="9" t="s">
        <v>140</v>
      </c>
      <c r="F228" s="5">
        <v>18</v>
      </c>
      <c r="G228" s="8"/>
      <c r="H228" s="7">
        <f>ROUND((G228*F228),0)</f>
        <v>0</v>
      </c>
    </row>
    <row r="229" ht="63.75">
      <c r="D229" s="10" t="s">
        <v>49</v>
      </c>
    </row>
    <row r="230" spans="1:8" ht="12.75">
      <c r="A230" s="9">
        <v>81</v>
      </c>
      <c r="B230" s="9" t="s">
        <v>57</v>
      </c>
      <c r="C230" s="9" t="s">
        <v>108</v>
      </c>
      <c r="D230" s="9" t="s">
        <v>58</v>
      </c>
      <c r="E230" s="9" t="s">
        <v>140</v>
      </c>
      <c r="F230" s="5">
        <v>18</v>
      </c>
      <c r="G230" s="8"/>
      <c r="H230" s="7">
        <f>ROUND((G230*F230),0)</f>
        <v>0</v>
      </c>
    </row>
    <row r="231" ht="25.5">
      <c r="D231" s="10" t="s">
        <v>35</v>
      </c>
    </row>
    <row r="232" spans="1:8" ht="38.25">
      <c r="A232" s="9">
        <v>82</v>
      </c>
      <c r="B232" s="9" t="s">
        <v>59</v>
      </c>
      <c r="C232" s="9" t="s">
        <v>108</v>
      </c>
      <c r="D232" s="9" t="s">
        <v>60</v>
      </c>
      <c r="E232" s="9" t="s">
        <v>25</v>
      </c>
      <c r="F232" s="5">
        <v>2160</v>
      </c>
      <c r="G232" s="8"/>
      <c r="H232" s="7">
        <f>ROUND((G232*F232),0)</f>
        <v>0</v>
      </c>
    </row>
    <row r="233" ht="12.75">
      <c r="D233" s="10" t="s">
        <v>61</v>
      </c>
    </row>
    <row r="234" ht="25.5">
      <c r="D234" s="10" t="s">
        <v>39</v>
      </c>
    </row>
    <row r="235" spans="1:8" ht="38.25">
      <c r="A235" s="9">
        <v>83</v>
      </c>
      <c r="B235" s="9" t="s">
        <v>62</v>
      </c>
      <c r="C235" s="9" t="s">
        <v>108</v>
      </c>
      <c r="D235" s="9" t="s">
        <v>63</v>
      </c>
      <c r="E235" s="9" t="s">
        <v>173</v>
      </c>
      <c r="F235" s="5">
        <v>30.1</v>
      </c>
      <c r="G235" s="8"/>
      <c r="H235" s="7">
        <f>ROUND((G235*F235),0)</f>
        <v>0</v>
      </c>
    </row>
    <row r="236" ht="12.75">
      <c r="D236" s="10" t="s">
        <v>108</v>
      </c>
    </row>
    <row r="237" spans="1:8" ht="38.25">
      <c r="A237" s="9">
        <v>84</v>
      </c>
      <c r="B237" s="9" t="s">
        <v>64</v>
      </c>
      <c r="C237" s="9" t="s">
        <v>108</v>
      </c>
      <c r="D237" s="9" t="s">
        <v>65</v>
      </c>
      <c r="E237" s="9" t="s">
        <v>173</v>
      </c>
      <c r="F237" s="5">
        <v>74</v>
      </c>
      <c r="G237" s="8"/>
      <c r="H237" s="7">
        <f>ROUND((G237*F237),0)</f>
        <v>0</v>
      </c>
    </row>
    <row r="238" ht="12.75">
      <c r="D238" s="10" t="s">
        <v>66</v>
      </c>
    </row>
    <row r="239" ht="51">
      <c r="D239" s="10" t="s">
        <v>67</v>
      </c>
    </row>
    <row r="240" spans="1:8" ht="25.5">
      <c r="A240" s="9">
        <v>85</v>
      </c>
      <c r="B240" s="9" t="s">
        <v>68</v>
      </c>
      <c r="C240" s="9" t="s">
        <v>108</v>
      </c>
      <c r="D240" s="9" t="s">
        <v>69</v>
      </c>
      <c r="E240" s="9" t="s">
        <v>173</v>
      </c>
      <c r="F240" s="5">
        <v>35.65</v>
      </c>
      <c r="G240" s="8"/>
      <c r="H240" s="7">
        <f>ROUND((G240*F240),0)</f>
        <v>0</v>
      </c>
    </row>
    <row r="241" ht="51">
      <c r="D241" s="10" t="s">
        <v>67</v>
      </c>
    </row>
    <row r="242" spans="1:8" ht="38.25">
      <c r="A242" s="9">
        <v>86</v>
      </c>
      <c r="B242" s="9" t="s">
        <v>70</v>
      </c>
      <c r="C242" s="9" t="s">
        <v>108</v>
      </c>
      <c r="D242" s="9" t="s">
        <v>71</v>
      </c>
      <c r="E242" s="9" t="s">
        <v>162</v>
      </c>
      <c r="F242" s="5">
        <v>25</v>
      </c>
      <c r="G242" s="8"/>
      <c r="H242" s="7">
        <f>ROUND((G242*F242),0)</f>
        <v>0</v>
      </c>
    </row>
    <row r="243" ht="12.75">
      <c r="D243" s="10" t="s">
        <v>72</v>
      </c>
    </row>
    <row r="244" spans="1:8" ht="38.25">
      <c r="A244" s="9">
        <v>87</v>
      </c>
      <c r="B244" s="9" t="s">
        <v>73</v>
      </c>
      <c r="C244" s="9" t="s">
        <v>108</v>
      </c>
      <c r="D244" s="9" t="s">
        <v>74</v>
      </c>
      <c r="E244" s="9" t="s">
        <v>162</v>
      </c>
      <c r="F244" s="5">
        <v>78</v>
      </c>
      <c r="G244" s="8"/>
      <c r="H244" s="7">
        <f>ROUND((G244*F244),0)</f>
        <v>0</v>
      </c>
    </row>
    <row r="245" ht="12.75">
      <c r="D245" s="10" t="s">
        <v>75</v>
      </c>
    </row>
    <row r="246" ht="12.75">
      <c r="D246" s="10" t="s">
        <v>72</v>
      </c>
    </row>
    <row r="247" spans="1:8" ht="38.25">
      <c r="A247" s="9">
        <v>88</v>
      </c>
      <c r="B247" s="9" t="s">
        <v>76</v>
      </c>
      <c r="C247" s="9" t="s">
        <v>108</v>
      </c>
      <c r="D247" s="9" t="s">
        <v>77</v>
      </c>
      <c r="E247" s="9" t="s">
        <v>162</v>
      </c>
      <c r="F247" s="5">
        <v>42.6</v>
      </c>
      <c r="G247" s="8"/>
      <c r="H247" s="7">
        <f>ROUND((G247*F247),0)</f>
        <v>0</v>
      </c>
    </row>
    <row r="248" ht="12.75">
      <c r="D248" s="10" t="s">
        <v>301</v>
      </c>
    </row>
    <row r="249" ht="12.75">
      <c r="D249" s="10" t="s">
        <v>72</v>
      </c>
    </row>
    <row r="250" spans="1:8" ht="12.75">
      <c r="A250" s="9">
        <v>89</v>
      </c>
      <c r="B250" s="9" t="s">
        <v>78</v>
      </c>
      <c r="C250" s="9" t="s">
        <v>108</v>
      </c>
      <c r="D250" s="9" t="s">
        <v>79</v>
      </c>
      <c r="E250" s="9" t="s">
        <v>162</v>
      </c>
      <c r="F250" s="5">
        <v>42.6</v>
      </c>
      <c r="G250" s="8"/>
      <c r="H250" s="7">
        <f>ROUND((G250*F250),0)</f>
        <v>0</v>
      </c>
    </row>
    <row r="251" ht="12.75">
      <c r="D251" s="10" t="s">
        <v>301</v>
      </c>
    </row>
    <row r="252" ht="12.75">
      <c r="D252" s="10" t="s">
        <v>72</v>
      </c>
    </row>
    <row r="253" spans="1:8" ht="38.25">
      <c r="A253" s="9">
        <v>90</v>
      </c>
      <c r="B253" s="9" t="s">
        <v>80</v>
      </c>
      <c r="C253" s="9" t="s">
        <v>108</v>
      </c>
      <c r="D253" s="9" t="s">
        <v>81</v>
      </c>
      <c r="E253" s="9" t="s">
        <v>82</v>
      </c>
      <c r="F253" s="5">
        <v>210</v>
      </c>
      <c r="G253" s="8"/>
      <c r="H253" s="7">
        <f>ROUND((G253*F253),0)</f>
        <v>0</v>
      </c>
    </row>
    <row r="254" ht="25.5">
      <c r="D254" s="10" t="s">
        <v>83</v>
      </c>
    </row>
    <row r="255" spans="1:8" ht="38.25">
      <c r="A255" s="9">
        <v>91</v>
      </c>
      <c r="B255" s="9" t="s">
        <v>84</v>
      </c>
      <c r="C255" s="9" t="s">
        <v>108</v>
      </c>
      <c r="D255" s="9" t="s">
        <v>85</v>
      </c>
      <c r="E255" s="9" t="s">
        <v>82</v>
      </c>
      <c r="F255" s="5">
        <v>150</v>
      </c>
      <c r="G255" s="8"/>
      <c r="H255" s="7">
        <f>ROUND((G255*F255),0)</f>
        <v>0</v>
      </c>
    </row>
    <row r="256" ht="25.5">
      <c r="D256" s="10" t="s">
        <v>83</v>
      </c>
    </row>
    <row r="257" spans="1:8" ht="38.25">
      <c r="A257" s="9">
        <v>92</v>
      </c>
      <c r="B257" s="9" t="s">
        <v>86</v>
      </c>
      <c r="C257" s="9" t="s">
        <v>108</v>
      </c>
      <c r="D257" s="9" t="s">
        <v>87</v>
      </c>
      <c r="E257" s="9" t="s">
        <v>130</v>
      </c>
      <c r="F257" s="5">
        <v>5</v>
      </c>
      <c r="G257" s="8"/>
      <c r="H257" s="7">
        <f>ROUND((G257*F257),0)</f>
        <v>0</v>
      </c>
    </row>
    <row r="258" ht="102">
      <c r="D258" s="10" t="s">
        <v>88</v>
      </c>
    </row>
    <row r="259" spans="1:8" ht="76.5">
      <c r="A259" s="9">
        <v>93</v>
      </c>
      <c r="B259" s="9" t="s">
        <v>89</v>
      </c>
      <c r="C259" s="9" t="s">
        <v>108</v>
      </c>
      <c r="D259" s="9" t="s">
        <v>90</v>
      </c>
      <c r="E259" s="9" t="s">
        <v>130</v>
      </c>
      <c r="F259" s="5">
        <v>17</v>
      </c>
      <c r="G259" s="8"/>
      <c r="H259" s="7">
        <f>ROUND((G259*F259),0)</f>
        <v>0</v>
      </c>
    </row>
    <row r="260" ht="102">
      <c r="D260" s="10" t="s">
        <v>88</v>
      </c>
    </row>
    <row r="261" spans="1:8" ht="38.25">
      <c r="A261" s="9">
        <v>94</v>
      </c>
      <c r="B261" s="9" t="s">
        <v>91</v>
      </c>
      <c r="C261" s="9" t="s">
        <v>108</v>
      </c>
      <c r="D261" s="9" t="s">
        <v>92</v>
      </c>
      <c r="E261" s="9" t="s">
        <v>130</v>
      </c>
      <c r="F261" s="5">
        <v>2</v>
      </c>
      <c r="G261" s="8"/>
      <c r="H261" s="7">
        <f>ROUND((G261*F261),0)</f>
        <v>0</v>
      </c>
    </row>
    <row r="262" ht="102">
      <c r="D262" s="10" t="s">
        <v>88</v>
      </c>
    </row>
    <row r="263" spans="1:8" ht="51">
      <c r="A263" s="9">
        <v>95</v>
      </c>
      <c r="B263" s="9" t="s">
        <v>93</v>
      </c>
      <c r="C263" s="9" t="s">
        <v>108</v>
      </c>
      <c r="D263" s="9" t="s">
        <v>94</v>
      </c>
      <c r="E263" s="9" t="s">
        <v>173</v>
      </c>
      <c r="F263" s="5">
        <v>4</v>
      </c>
      <c r="G263" s="8"/>
      <c r="H263" s="7">
        <f>ROUND((G263*F263),0)</f>
        <v>0</v>
      </c>
    </row>
    <row r="264" ht="89.25">
      <c r="D264" s="10" t="s">
        <v>95</v>
      </c>
    </row>
    <row r="265" spans="1:8" ht="38.25">
      <c r="A265" s="9">
        <v>96</v>
      </c>
      <c r="B265" s="9" t="s">
        <v>96</v>
      </c>
      <c r="C265" s="9" t="s">
        <v>108</v>
      </c>
      <c r="D265" s="9" t="s">
        <v>97</v>
      </c>
      <c r="E265" s="9" t="s">
        <v>162</v>
      </c>
      <c r="F265" s="5">
        <v>42.6</v>
      </c>
      <c r="G265" s="8"/>
      <c r="H265" s="7">
        <f>ROUND((G265*F265),0)</f>
        <v>0</v>
      </c>
    </row>
    <row r="266" ht="12.75">
      <c r="D266" s="10" t="s">
        <v>301</v>
      </c>
    </row>
    <row r="267" ht="76.5">
      <c r="D267" s="10" t="s">
        <v>98</v>
      </c>
    </row>
    <row r="268" spans="1:16" ht="12.75" customHeight="1">
      <c r="A268" s="11"/>
      <c r="B268" s="11"/>
      <c r="C268" s="11" t="s">
        <v>3</v>
      </c>
      <c r="D268" s="11" t="s">
        <v>2</v>
      </c>
      <c r="E268" s="11"/>
      <c r="F268" s="11"/>
      <c r="G268" s="11"/>
      <c r="H268" s="11">
        <f>SUM(H188:H267)</f>
        <v>0</v>
      </c>
      <c r="P268">
        <f>SUM(P188:P267)</f>
        <v>0</v>
      </c>
    </row>
    <row r="270" spans="1:16" ht="12.75" customHeight="1">
      <c r="A270" s="11"/>
      <c r="B270" s="11"/>
      <c r="C270" s="11"/>
      <c r="D270" s="11" t="s">
        <v>99</v>
      </c>
      <c r="E270" s="11"/>
      <c r="F270" s="11"/>
      <c r="G270" s="11"/>
      <c r="H270" s="11">
        <f>+H36+H71+H88+H114+H131+H147+H165+H178+H185+H268</f>
        <v>0</v>
      </c>
      <c r="P270">
        <f>+P36+P71+P88+P114+P131+P147+P165+P178+P185+P268</f>
        <v>0</v>
      </c>
    </row>
  </sheetData>
  <sheetProtection sheet="1" objects="1" scenarios="1" formatColumns="0"/>
  <mergeCells count="7">
    <mergeCell ref="E8:E9"/>
    <mergeCell ref="F8:F9"/>
    <mergeCell ref="G8:H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Stepanka</cp:lastModifiedBy>
  <dcterms:modified xsi:type="dcterms:W3CDTF">2017-01-27T13:31:10Z</dcterms:modified>
  <cp:category/>
  <cp:version/>
  <cp:contentType/>
  <cp:contentStatus/>
</cp:coreProperties>
</file>