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STAROSTA\Documents\"/>
    </mc:Choice>
  </mc:AlternateContent>
  <xr:revisionPtr revIDLastSave="0" documentId="8_{5A383D13-5A10-45B7-B243-213D8122F9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" sheetId="1" r:id="rId1"/>
    <sheet name="zkr." sheetId="2" r:id="rId2"/>
  </sheets>
  <definedNames>
    <definedName name="je">zkr.!$C$1:$C$9</definedName>
    <definedName name="jednotka">zkr.!$C$1:$C$9</definedName>
    <definedName name="jednotky">zkr.!#REF!</definedName>
    <definedName name="Popis">zkr.!$A$1:$A$2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49" i="1" l="1"/>
  <c r="G58" i="1"/>
  <c r="G57" i="1"/>
  <c r="G56" i="1"/>
  <c r="G55" i="1"/>
  <c r="G54" i="1"/>
  <c r="G53" i="1"/>
  <c r="G52" i="1"/>
  <c r="D59" i="1" s="1"/>
  <c r="G28" i="1"/>
  <c r="G34" i="1"/>
  <c r="G26" i="1"/>
  <c r="G37" i="1"/>
  <c r="D39" i="1" s="1"/>
  <c r="G44" i="1"/>
  <c r="G45" i="1"/>
  <c r="G46" i="1"/>
  <c r="G47" i="1"/>
  <c r="G48" i="1"/>
  <c r="G43" i="1"/>
  <c r="G42" i="1"/>
  <c r="G41" i="1"/>
  <c r="D50" i="1" s="1"/>
  <c r="G33" i="1"/>
  <c r="G32" i="1"/>
  <c r="G31" i="1"/>
  <c r="D35" i="1" s="1"/>
  <c r="G24" i="1"/>
  <c r="G25" i="1"/>
  <c r="G27" i="1"/>
  <c r="G15" i="1"/>
  <c r="G16" i="1"/>
  <c r="G17" i="1"/>
  <c r="G18" i="1"/>
  <c r="G19" i="1"/>
  <c r="G20" i="1"/>
  <c r="G21" i="1"/>
  <c r="G22" i="1"/>
  <c r="G23" i="1"/>
  <c r="G10" i="1"/>
  <c r="G13" i="1"/>
  <c r="G14" i="1"/>
  <c r="G12" i="1"/>
  <c r="G11" i="1"/>
  <c r="D29" i="1" l="1"/>
  <c r="D60" i="1" s="1"/>
</calcChain>
</file>

<file path=xl/sharedStrings.xml><?xml version="1.0" encoding="utf-8"?>
<sst xmlns="http://schemas.openxmlformats.org/spreadsheetml/2006/main" count="119" uniqueCount="70">
  <si>
    <t>Název stavby:</t>
  </si>
  <si>
    <t>-</t>
  </si>
  <si>
    <t>Soupis provedených prací</t>
  </si>
  <si>
    <t>ks</t>
  </si>
  <si>
    <t>kpl</t>
  </si>
  <si>
    <t>km</t>
  </si>
  <si>
    <t>m</t>
  </si>
  <si>
    <t>m2</t>
  </si>
  <si>
    <t>m3</t>
  </si>
  <si>
    <t>t</t>
  </si>
  <si>
    <t>hod</t>
  </si>
  <si>
    <t>Obec Halže - opravy místních komunikací</t>
  </si>
  <si>
    <t>A) cesta u kostela a pošty</t>
  </si>
  <si>
    <t>demontáž kovových dílců oplocení pošty, vybouřání stávající podezdívky, naložení, odvoz a uložení suti na skládku včetně poplatku za uložení</t>
  </si>
  <si>
    <t>vybourání stávající betonové desky vstupu do objektu pošty v předpokládané mocnosti do 150mm, naložení, odvoz a uložení suti na skládku včetně poplatku za uložení</t>
  </si>
  <si>
    <t>zřízení obruby chodníčku vstupu pošty z obrubníku parkového 8/25/50 kladeného do betonového lože s boční opěrou</t>
  </si>
  <si>
    <t>zřízení dlážděného krytu vstupu do objektu pošty, včetně dokopání do úrovně pláně, zřízení štěrkových konstrukčních vrstev v mocnosti 15+4cm, dodání a položení dlažby Klasiko 6cm přírodní se zapískováním a zhutněním</t>
  </si>
  <si>
    <t>zřízení linky k ohraničení podélného stání z betonového krajníku 25/12,5/10 kladeného do betonového lože s boční opěrou včetně hloubení rýhy a štěrkového podloží</t>
  </si>
  <si>
    <t>řezání stávajícího asfaltového krytu v místech rozšíření stávajících komunikací</t>
  </si>
  <si>
    <t>odkop pro rozšíření stávajících komunikací v průměrné šíři 0,60m a průměrné mocnosti 0,40m s naložením, odvozem a uložením výkopku na skládku objednatele BEZ poplatku za uložení</t>
  </si>
  <si>
    <t>odkopávky stávajících neztmelených cest do úrovně pláně (0,40m) s naložením, odvozem a uložením výkopku na skládku objednatele BEZ poplatku za uložení</t>
  </si>
  <si>
    <t>zřízení štěrkových konstrukčních vrstev pro rozšíření stávající komunikace v mocnosti vrstev 15+15cm kameniva drceného frakce 0/63 a 0/32 v průměrné šíři 0,6m</t>
  </si>
  <si>
    <t>zřízení obruby komunikace z obrubníku silničního 15/25/100 kladeného do betonového lože s boční opěrou</t>
  </si>
  <si>
    <t>zřízení štěrkových konstrukčních vrstev pro komunikace v mocnosti vrstev 15+15cm kameniva drceného frakce 0/63 a 0/32</t>
  </si>
  <si>
    <t>zřízení krajnice = odkopávky pro krajnici v šíři 0,50m a mocnosti vrstvy 0,20m s naložením, odvozem a uložením výkopku na skládku objednatele BEZ poplatku za uložení; zpevnění krajnice kamenivem drceným frakce 0/32 v šíři 0,50m a mocnosti vrstvy 0,20m po zhutnění</t>
  </si>
  <si>
    <t>zřízení podélných stání = odkopávky v mocnosti 0,30m s naložením, převozem a uložením výkopku na skládku objednatele BEZ poplatku za uložení, zřízení zpevněné plochy z kameniva drceného frakce 0/32 v mocnosti vrstvy 25cm po zhutnění a 5cm asfaltového recyklátu</t>
  </si>
  <si>
    <t>položení asfaltových krytů komunikací v mocnosti vrstev 60+40mm a v šíři přes 3m finišerem</t>
  </si>
  <si>
    <t>B) vstup kostela</t>
  </si>
  <si>
    <t>zřízení obruby z žulového obrubníku KS3 kladeného do betonového lože s boční opěrou</t>
  </si>
  <si>
    <t>C) manipulační plocha a cesta za obchodem</t>
  </si>
  <si>
    <t xml:space="preserve">A+B) </t>
  </si>
  <si>
    <t>vytýčení podzemních vedení inženýrských sítí v prostoru stavby a součinnosti při ověření funkčnosti stávajících topných kanálů</t>
  </si>
  <si>
    <t>zřízení dešťové kanalizace pro odvod dešťové vody z dešťových svodů výrobního provozu mimo komunikaci = hloubení rýhy, uložení trub KG PVC DN 100-125, podsyp a obsyp potrubí, zásyp rýhy se zhutněním</t>
  </si>
  <si>
    <t>odkopávky pro komunikace v místech stávajícíh neztmelených krytů a v travních plochách, průměrná mocnost vrstvy 0,40m s naložením, odvozem a uložením výkopku na skládku objednatele BEZ poplatku za uložení</t>
  </si>
  <si>
    <t>řezání asfaltového krytu</t>
  </si>
  <si>
    <t>zřízení dlážděného krytu z kostky žulové drobné, včetně zemních prací a zřízení štěrkových konstrukčních vrstev</t>
  </si>
  <si>
    <t>branka oplocení Solid 120cm, včetně hloubení jam pro sloupky a betonáže patek sloupků</t>
  </si>
  <si>
    <t>D) manipulační plocha mezi obchodem a skladem</t>
  </si>
  <si>
    <t>demontáž stávajícího oplocení a sloupků s naložením, odvozem a uložením odpadů na skládky, včetně potřebného rozsahu bouracích prací</t>
  </si>
  <si>
    <t>odkop svahu v průměrné mocnosti 0,50m s naložením, odvozem a uložením výkopku na skládku objednatele bez poplatku za uložení do 1km</t>
  </si>
  <si>
    <t>odkopávky do úrovně pláně s naložením, odvozem a uložením výkopku na skládku objednatele bez poplatku za uložení do 1km a odvoz a uložení asfaltových ker a betonových sutí a skládku zhotovitele včetně poplatku za uložení</t>
  </si>
  <si>
    <t>ubourání stávající opěrné zídky 0,300m a průměrné výšky bourané části 1,00m s naložením, odvozem a uložením suti na skládku zhotovitele včetně poplatku za uložení</t>
  </si>
  <si>
    <t>zřízení přídlažby podél budovy z kostky betonové drobné 20/20/8 kladené do betonového lože s boční opěrou</t>
  </si>
  <si>
    <t>geodetické vytyčení hranic pozemků, které nejsou v majetku objednatele</t>
  </si>
  <si>
    <t>přípravné práce = vytýčení podzemních vedení inženýrských sítí, hloubené sondy na stávajících konstrukcích k ověření jejich aktuálního stavu</t>
  </si>
  <si>
    <t>zřízení oplocení u objektu pošty z pletiva svařovaného Pilonet Midle 120cm PVC, včetně hloubení jam pro slouky a vzpěry, betonáž sloupků a vzpěr, rozvinutí a napnutí pletiva</t>
  </si>
  <si>
    <t>Rozpočet stavby</t>
  </si>
  <si>
    <t>Popis položky</t>
  </si>
  <si>
    <t>pol.č.</t>
  </si>
  <si>
    <t>výšková úprava šachtových poklopů</t>
  </si>
  <si>
    <t>zalití pracovní spáry asfaltovou zálivkovou hmotou</t>
  </si>
  <si>
    <t>MJ</t>
  </si>
  <si>
    <t>Výměra</t>
  </si>
  <si>
    <t>Jedn.cena</t>
  </si>
  <si>
    <t>Celkem</t>
  </si>
  <si>
    <t>Mezisoučet D)</t>
  </si>
  <si>
    <t>Mezisoučet C)</t>
  </si>
  <si>
    <t>Mezisoučet A+B)</t>
  </si>
  <si>
    <t>Mezisoučet B)</t>
  </si>
  <si>
    <t>Mezisoučet A)</t>
  </si>
  <si>
    <r>
      <t xml:space="preserve">terénní úpravy podél komunikací a v prostoru oplocení, včetně dodání části tříděné zúrodnitelné zeminy, rozprostření zeminy a osetí travní směsí - </t>
    </r>
    <r>
      <rPr>
        <b/>
        <sz val="10"/>
        <rFont val="Calibri"/>
        <family val="2"/>
        <charset val="238"/>
      </rPr>
      <t>ODHAD</t>
    </r>
  </si>
  <si>
    <t>zrušení betonových krytů stávajících topných kanálů a armaturních šachet, naložení, odvoz a uložení suti na skládku včetně poplatku za uložení</t>
  </si>
  <si>
    <t>terénní úpravy podél komunikací a v prostoru oplocení, včetně dodání části tříděné zúrodnitelné zeminy, rozprostření zeminy a osetí travní směsí</t>
  </si>
  <si>
    <t>dodání a osazení kamenného schodu délky 2m, zahloubení rýhy pro štěrkové a betonové lože schodu, osazení schodu</t>
  </si>
  <si>
    <t>Stavební objekt:</t>
  </si>
  <si>
    <t>Spojovací komunikace pod poštou</t>
  </si>
  <si>
    <t>Komunikace pod kostelem a kolem pošty</t>
  </si>
  <si>
    <t>Plochy za obchodem</t>
  </si>
  <si>
    <t>Dne:</t>
  </si>
  <si>
    <t>Vystavil: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</si>
</sst>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name val="Arial"/>
      <family val="2"/>
      <charset val="238"/>
    </font>
    <font>
      <sz val="9"/>
      <name val="Calibri"/>
      <family val="2"/>
      <charset val="238"/>
    </font>
    <font>
      <b/>
      <i/>
      <sz val="10"/>
      <name val="Calibri"/>
      <family val="2"/>
      <charset val="238"/>
    </font>
    <font>
      <b/>
      <sz val="18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6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44" fontId="1" fillId="0" borderId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2" applyFont="1" applyAlignment="1">
      <alignment vertical="center"/>
    </xf>
    <xf numFmtId="49" fontId="7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2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49" fontId="13" fillId="0" borderId="0" xfId="0" applyNumberFormat="1" applyFont="1" applyAlignment="1" applyProtection="1">
      <alignment vertical="center"/>
      <protection locked="0"/>
    </xf>
    <xf numFmtId="0" fontId="3" fillId="3" borderId="12" xfId="2" applyFont="1" applyFill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2" xfId="2" applyFont="1" applyBorder="1" applyAlignment="1">
      <alignment vertical="center" wrapText="1"/>
    </xf>
    <xf numFmtId="4" fontId="13" fillId="0" borderId="12" xfId="2" applyNumberFormat="1" applyFont="1" applyBorder="1" applyAlignment="1">
      <alignment horizontal="right" vertical="center"/>
    </xf>
    <xf numFmtId="0" fontId="3" fillId="4" borderId="12" xfId="2" applyFont="1" applyFill="1" applyBorder="1" applyAlignment="1">
      <alignment vertical="center" wrapText="1"/>
    </xf>
    <xf numFmtId="0" fontId="3" fillId="0" borderId="12" xfId="2" applyFont="1" applyBorder="1" applyAlignment="1">
      <alignment horizontal="left" vertical="center" wrapText="1"/>
    </xf>
    <xf numFmtId="0" fontId="7" fillId="3" borderId="12" xfId="2" applyFont="1" applyFill="1" applyBorder="1" applyAlignment="1">
      <alignment horizontal="left" vertical="center" wrapText="1"/>
    </xf>
    <xf numFmtId="0" fontId="3" fillId="0" borderId="12" xfId="2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44" fontId="12" fillId="0" borderId="12" xfId="1" applyFont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44" fontId="15" fillId="0" borderId="12" xfId="1" applyFont="1" applyBorder="1" applyAlignment="1">
      <alignment horizontal="right" vertical="center"/>
    </xf>
  </cellXfs>
  <cellStyles count="3">
    <cellStyle name="Měna" xfId="1" builtinId="4"/>
    <cellStyle name="Normální" xfId="0" builtinId="0"/>
    <cellStyle name="normální_Panasonic_Park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zoomScaleNormal="100" workbookViewId="0">
      <selection activeCell="M12" sqref="M12"/>
    </sheetView>
  </sheetViews>
  <sheetFormatPr defaultRowHeight="12.75" x14ac:dyDescent="0.2"/>
  <cols>
    <col min="1" max="1" width="4.42578125" style="1" customWidth="1"/>
    <col min="2" max="2" width="10.85546875" style="1" customWidth="1"/>
    <col min="3" max="3" width="93.7109375" style="1" customWidth="1"/>
    <col min="4" max="4" width="3.42578125" style="1" bestFit="1" customWidth="1"/>
    <col min="5" max="5" width="7" style="1" bestFit="1" customWidth="1"/>
    <col min="6" max="6" width="9.140625" style="1" customWidth="1"/>
    <col min="7" max="7" width="11.42578125" style="1" customWidth="1"/>
    <col min="8" max="8" width="2.140625" style="1" customWidth="1"/>
    <col min="9" max="16384" width="9.140625" style="1"/>
  </cols>
  <sheetData>
    <row r="1" spans="1:8" ht="21" x14ac:dyDescent="0.35">
      <c r="A1" s="28" t="s">
        <v>46</v>
      </c>
      <c r="B1" s="28"/>
      <c r="C1" s="28"/>
      <c r="D1" s="28"/>
      <c r="E1" s="28"/>
      <c r="F1" s="28"/>
      <c r="G1" s="28"/>
      <c r="H1" s="7"/>
    </row>
    <row r="2" spans="1:8" ht="23.25" x14ac:dyDescent="0.2">
      <c r="A2" s="9" t="s">
        <v>0</v>
      </c>
      <c r="B2" s="2"/>
      <c r="C2" s="15" t="s">
        <v>11</v>
      </c>
      <c r="D2" s="1" t="s">
        <v>69</v>
      </c>
      <c r="E2" s="14"/>
      <c r="F2" s="14"/>
      <c r="G2" s="14"/>
    </row>
    <row r="3" spans="1:8" ht="16.5" customHeight="1" x14ac:dyDescent="0.2">
      <c r="A3" s="9" t="s">
        <v>64</v>
      </c>
      <c r="C3" s="16" t="s">
        <v>66</v>
      </c>
      <c r="D3" s="33"/>
      <c r="E3" s="33"/>
      <c r="F3" s="33"/>
      <c r="G3" s="33"/>
    </row>
    <row r="4" spans="1:8" ht="16.5" customHeight="1" x14ac:dyDescent="0.2">
      <c r="A4" s="10"/>
      <c r="B4" s="8"/>
      <c r="C4" s="16" t="s">
        <v>65</v>
      </c>
      <c r="D4" s="1" t="s">
        <v>68</v>
      </c>
    </row>
    <row r="5" spans="1:8" ht="16.5" customHeight="1" x14ac:dyDescent="0.2">
      <c r="A5" s="10"/>
      <c r="B5" s="8"/>
      <c r="C5" s="16" t="s">
        <v>67</v>
      </c>
      <c r="D5" s="34"/>
      <c r="E5" s="34"/>
      <c r="F5" s="34"/>
      <c r="G5" s="34"/>
    </row>
    <row r="6" spans="1:8" ht="16.5" customHeight="1" thickBot="1" x14ac:dyDescent="0.25">
      <c r="A6" s="8"/>
      <c r="B6" s="8"/>
      <c r="C6" s="5"/>
    </row>
    <row r="7" spans="1:8" s="6" customFormat="1" ht="15.75" customHeight="1" thickBot="1" x14ac:dyDescent="0.25">
      <c r="A7" s="25" t="s">
        <v>48</v>
      </c>
      <c r="B7" s="29" t="s">
        <v>47</v>
      </c>
      <c r="C7" s="30"/>
      <c r="D7" s="35" t="s">
        <v>51</v>
      </c>
      <c r="E7" s="35" t="s">
        <v>52</v>
      </c>
      <c r="F7" s="35" t="s">
        <v>53</v>
      </c>
      <c r="G7" s="37" t="s">
        <v>54</v>
      </c>
    </row>
    <row r="8" spans="1:8" s="6" customFormat="1" ht="13.5" customHeight="1" thickBot="1" x14ac:dyDescent="0.25">
      <c r="A8" s="26"/>
      <c r="B8" s="31"/>
      <c r="C8" s="32"/>
      <c r="D8" s="36"/>
      <c r="E8" s="36"/>
      <c r="F8" s="36"/>
      <c r="G8" s="38"/>
    </row>
    <row r="9" spans="1:8" s="13" customFormat="1" ht="15" customHeight="1" x14ac:dyDescent="0.2">
      <c r="A9" s="27" t="s">
        <v>12</v>
      </c>
      <c r="B9" s="27"/>
      <c r="C9" s="27"/>
      <c r="D9" s="27"/>
      <c r="E9" s="27"/>
      <c r="F9" s="27"/>
      <c r="G9" s="27"/>
    </row>
    <row r="10" spans="1:8" s="4" customFormat="1" ht="24.75" customHeight="1" x14ac:dyDescent="0.2">
      <c r="A10" s="17">
        <v>1</v>
      </c>
      <c r="B10" s="24" t="s">
        <v>44</v>
      </c>
      <c r="C10" s="24"/>
      <c r="D10" s="18" t="s">
        <v>4</v>
      </c>
      <c r="E10" s="19">
        <v>1</v>
      </c>
      <c r="F10" s="21"/>
      <c r="G10" s="20">
        <f t="shared" ref="G10:G14" si="0">E10*F10</f>
        <v>0</v>
      </c>
    </row>
    <row r="11" spans="1:8" s="4" customFormat="1" ht="25.5" customHeight="1" x14ac:dyDescent="0.2">
      <c r="A11" s="17">
        <v>2</v>
      </c>
      <c r="B11" s="24" t="s">
        <v>13</v>
      </c>
      <c r="C11" s="24"/>
      <c r="D11" s="18" t="s">
        <v>6</v>
      </c>
      <c r="E11" s="19">
        <v>50</v>
      </c>
      <c r="F11" s="21"/>
      <c r="G11" s="20">
        <f t="shared" si="0"/>
        <v>0</v>
      </c>
    </row>
    <row r="12" spans="1:8" s="4" customFormat="1" ht="25.5" customHeight="1" x14ac:dyDescent="0.2">
      <c r="A12" s="17">
        <v>3</v>
      </c>
      <c r="B12" s="24" t="s">
        <v>14</v>
      </c>
      <c r="C12" s="24"/>
      <c r="D12" s="18" t="s">
        <v>7</v>
      </c>
      <c r="E12" s="19">
        <v>6</v>
      </c>
      <c r="F12" s="21"/>
      <c r="G12" s="20">
        <f t="shared" si="0"/>
        <v>0</v>
      </c>
    </row>
    <row r="13" spans="1:8" s="4" customFormat="1" ht="25.5" customHeight="1" x14ac:dyDescent="0.2">
      <c r="A13" s="17">
        <v>4</v>
      </c>
      <c r="B13" s="24" t="s">
        <v>45</v>
      </c>
      <c r="C13" s="24"/>
      <c r="D13" s="18" t="s">
        <v>6</v>
      </c>
      <c r="E13" s="19">
        <v>50</v>
      </c>
      <c r="F13" s="21"/>
      <c r="G13" s="20">
        <f t="shared" si="0"/>
        <v>0</v>
      </c>
    </row>
    <row r="14" spans="1:8" s="4" customFormat="1" x14ac:dyDescent="0.2">
      <c r="A14" s="17">
        <v>5</v>
      </c>
      <c r="B14" s="24" t="s">
        <v>15</v>
      </c>
      <c r="C14" s="24"/>
      <c r="D14" s="18" t="s">
        <v>6</v>
      </c>
      <c r="E14" s="19">
        <v>4</v>
      </c>
      <c r="F14" s="21"/>
      <c r="G14" s="20">
        <f t="shared" si="0"/>
        <v>0</v>
      </c>
    </row>
    <row r="15" spans="1:8" s="4" customFormat="1" ht="25.5" customHeight="1" x14ac:dyDescent="0.2">
      <c r="A15" s="17">
        <v>6</v>
      </c>
      <c r="B15" s="24" t="s">
        <v>16</v>
      </c>
      <c r="C15" s="24"/>
      <c r="D15" s="18" t="s">
        <v>7</v>
      </c>
      <c r="E15" s="19">
        <v>6</v>
      </c>
      <c r="F15" s="21"/>
      <c r="G15" s="20">
        <f t="shared" ref="G15:G23" si="1">E15*F15</f>
        <v>0</v>
      </c>
    </row>
    <row r="16" spans="1:8" s="4" customFormat="1" ht="25.5" customHeight="1" x14ac:dyDescent="0.2">
      <c r="A16" s="17">
        <v>7</v>
      </c>
      <c r="B16" s="24" t="s">
        <v>17</v>
      </c>
      <c r="C16" s="24"/>
      <c r="D16" s="18" t="s">
        <v>6</v>
      </c>
      <c r="E16" s="19">
        <v>28</v>
      </c>
      <c r="F16" s="21"/>
      <c r="G16" s="20">
        <f t="shared" si="1"/>
        <v>0</v>
      </c>
    </row>
    <row r="17" spans="1:7" s="4" customFormat="1" ht="12.75" customHeight="1" x14ac:dyDescent="0.2">
      <c r="A17" s="17">
        <v>8</v>
      </c>
      <c r="B17" s="24" t="s">
        <v>50</v>
      </c>
      <c r="C17" s="24"/>
      <c r="D17" s="18" t="s">
        <v>6</v>
      </c>
      <c r="E17" s="19">
        <v>29</v>
      </c>
      <c r="F17" s="21"/>
      <c r="G17" s="20">
        <f t="shared" si="1"/>
        <v>0</v>
      </c>
    </row>
    <row r="18" spans="1:7" s="4" customFormat="1" ht="12.75" customHeight="1" x14ac:dyDescent="0.2">
      <c r="A18" s="17">
        <v>9</v>
      </c>
      <c r="B18" s="24" t="s">
        <v>18</v>
      </c>
      <c r="C18" s="24"/>
      <c r="D18" s="18" t="s">
        <v>6</v>
      </c>
      <c r="E18" s="19">
        <v>169</v>
      </c>
      <c r="F18" s="21"/>
      <c r="G18" s="20">
        <f t="shared" si="1"/>
        <v>0</v>
      </c>
    </row>
    <row r="19" spans="1:7" s="4" customFormat="1" ht="27" customHeight="1" x14ac:dyDescent="0.2">
      <c r="A19" s="17">
        <v>10</v>
      </c>
      <c r="B19" s="24" t="s">
        <v>19</v>
      </c>
      <c r="C19" s="24"/>
      <c r="D19" s="18" t="s">
        <v>6</v>
      </c>
      <c r="E19" s="19">
        <v>140</v>
      </c>
      <c r="F19" s="21"/>
      <c r="G19" s="20">
        <f t="shared" si="1"/>
        <v>0</v>
      </c>
    </row>
    <row r="20" spans="1:7" s="4" customFormat="1" ht="25.5" customHeight="1" x14ac:dyDescent="0.2">
      <c r="A20" s="17">
        <v>11</v>
      </c>
      <c r="B20" s="24" t="s">
        <v>20</v>
      </c>
      <c r="C20" s="24"/>
      <c r="D20" s="18" t="s">
        <v>7</v>
      </c>
      <c r="E20" s="19">
        <v>460</v>
      </c>
      <c r="F20" s="21"/>
      <c r="G20" s="20">
        <f t="shared" si="1"/>
        <v>0</v>
      </c>
    </row>
    <row r="21" spans="1:7" s="4" customFormat="1" ht="25.5" customHeight="1" x14ac:dyDescent="0.2">
      <c r="A21" s="17">
        <v>12</v>
      </c>
      <c r="B21" s="24" t="s">
        <v>21</v>
      </c>
      <c r="C21" s="24"/>
      <c r="D21" s="18" t="s">
        <v>6</v>
      </c>
      <c r="E21" s="19">
        <v>140</v>
      </c>
      <c r="F21" s="21"/>
      <c r="G21" s="20">
        <f t="shared" si="1"/>
        <v>0</v>
      </c>
    </row>
    <row r="22" spans="1:7" s="4" customFormat="1" x14ac:dyDescent="0.2">
      <c r="A22" s="17">
        <v>13</v>
      </c>
      <c r="B22" s="24" t="s">
        <v>22</v>
      </c>
      <c r="C22" s="24"/>
      <c r="D22" s="18" t="s">
        <v>6</v>
      </c>
      <c r="E22" s="19">
        <v>117</v>
      </c>
      <c r="F22" s="21"/>
      <c r="G22" s="20">
        <f t="shared" si="1"/>
        <v>0</v>
      </c>
    </row>
    <row r="23" spans="1:7" s="4" customFormat="1" x14ac:dyDescent="0.2">
      <c r="A23" s="17">
        <v>14</v>
      </c>
      <c r="B23" s="24" t="s">
        <v>23</v>
      </c>
      <c r="C23" s="24"/>
      <c r="D23" s="18" t="s">
        <v>7</v>
      </c>
      <c r="E23" s="19">
        <v>460</v>
      </c>
      <c r="F23" s="21"/>
      <c r="G23" s="20">
        <f t="shared" si="1"/>
        <v>0</v>
      </c>
    </row>
    <row r="24" spans="1:7" s="4" customFormat="1" ht="36.75" customHeight="1" x14ac:dyDescent="0.2">
      <c r="A24" s="17">
        <v>15</v>
      </c>
      <c r="B24" s="24" t="s">
        <v>24</v>
      </c>
      <c r="C24" s="24"/>
      <c r="D24" s="18" t="s">
        <v>6</v>
      </c>
      <c r="E24" s="19">
        <v>180</v>
      </c>
      <c r="F24" s="21"/>
      <c r="G24" s="20">
        <f t="shared" ref="G24:G28" si="2">E24*F24</f>
        <v>0</v>
      </c>
    </row>
    <row r="25" spans="1:7" s="4" customFormat="1" ht="39.75" customHeight="1" x14ac:dyDescent="0.2">
      <c r="A25" s="17">
        <v>16</v>
      </c>
      <c r="B25" s="24" t="s">
        <v>25</v>
      </c>
      <c r="C25" s="24"/>
      <c r="D25" s="18" t="s">
        <v>7</v>
      </c>
      <c r="E25" s="19">
        <v>35</v>
      </c>
      <c r="F25" s="21"/>
      <c r="G25" s="20">
        <f t="shared" si="2"/>
        <v>0</v>
      </c>
    </row>
    <row r="26" spans="1:7" s="4" customFormat="1" ht="12.75" customHeight="1" x14ac:dyDescent="0.2">
      <c r="A26" s="17">
        <v>17</v>
      </c>
      <c r="B26" s="24" t="s">
        <v>49</v>
      </c>
      <c r="C26" s="24"/>
      <c r="D26" s="18" t="s">
        <v>3</v>
      </c>
      <c r="E26" s="19">
        <v>1</v>
      </c>
      <c r="F26" s="21"/>
      <c r="G26" s="20">
        <f t="shared" ref="G26" si="3">E26*F26</f>
        <v>0</v>
      </c>
    </row>
    <row r="27" spans="1:7" s="4" customFormat="1" ht="12.75" customHeight="1" x14ac:dyDescent="0.2">
      <c r="A27" s="17">
        <v>18</v>
      </c>
      <c r="B27" s="24" t="s">
        <v>26</v>
      </c>
      <c r="C27" s="24"/>
      <c r="D27" s="18" t="s">
        <v>7</v>
      </c>
      <c r="E27" s="19">
        <v>730</v>
      </c>
      <c r="F27" s="21"/>
      <c r="G27" s="20">
        <f t="shared" si="2"/>
        <v>0</v>
      </c>
    </row>
    <row r="28" spans="1:7" s="4" customFormat="1" ht="12.75" customHeight="1" x14ac:dyDescent="0.2">
      <c r="A28" s="17">
        <v>19</v>
      </c>
      <c r="B28" s="24" t="s">
        <v>36</v>
      </c>
      <c r="C28" s="24"/>
      <c r="D28" s="18" t="s">
        <v>3</v>
      </c>
      <c r="E28" s="19">
        <v>1</v>
      </c>
      <c r="F28" s="21"/>
      <c r="G28" s="20">
        <f t="shared" si="2"/>
        <v>0</v>
      </c>
    </row>
    <row r="29" spans="1:7" s="11" customFormat="1" x14ac:dyDescent="0.2">
      <c r="A29" s="39" t="s">
        <v>59</v>
      </c>
      <c r="B29" s="39"/>
      <c r="C29" s="39"/>
      <c r="D29" s="40">
        <f>SUM(G10:G28)</f>
        <v>0</v>
      </c>
      <c r="E29" s="40"/>
      <c r="F29" s="40"/>
      <c r="G29" s="40"/>
    </row>
    <row r="30" spans="1:7" s="13" customFormat="1" ht="15" customHeight="1" x14ac:dyDescent="0.2">
      <c r="A30" s="23" t="s">
        <v>27</v>
      </c>
      <c r="B30" s="23"/>
      <c r="C30" s="23"/>
      <c r="D30" s="23"/>
      <c r="E30" s="23"/>
      <c r="F30" s="23"/>
      <c r="G30" s="23"/>
    </row>
    <row r="31" spans="1:7" s="4" customFormat="1" x14ac:dyDescent="0.2">
      <c r="A31" s="17">
        <v>20</v>
      </c>
      <c r="B31" s="22" t="s">
        <v>63</v>
      </c>
      <c r="C31" s="22"/>
      <c r="D31" s="18" t="s">
        <v>3</v>
      </c>
      <c r="E31" s="19">
        <v>1</v>
      </c>
      <c r="F31" s="21"/>
      <c r="G31" s="20">
        <f t="shared" ref="G31:G34" si="4">E31*F31</f>
        <v>0</v>
      </c>
    </row>
    <row r="32" spans="1:7" s="4" customFormat="1" ht="13.5" customHeight="1" x14ac:dyDescent="0.2">
      <c r="A32" s="17">
        <v>21</v>
      </c>
      <c r="B32" s="22" t="s">
        <v>28</v>
      </c>
      <c r="C32" s="22"/>
      <c r="D32" s="18" t="s">
        <v>6</v>
      </c>
      <c r="E32" s="19">
        <v>8</v>
      </c>
      <c r="F32" s="21"/>
      <c r="G32" s="20">
        <f t="shared" si="4"/>
        <v>0</v>
      </c>
    </row>
    <row r="33" spans="1:7" s="4" customFormat="1" ht="12.75" customHeight="1" x14ac:dyDescent="0.2">
      <c r="A33" s="17">
        <v>22</v>
      </c>
      <c r="B33" s="22" t="s">
        <v>35</v>
      </c>
      <c r="C33" s="22"/>
      <c r="D33" s="18" t="s">
        <v>7</v>
      </c>
      <c r="E33" s="19">
        <v>8</v>
      </c>
      <c r="F33" s="21"/>
      <c r="G33" s="20">
        <f t="shared" si="4"/>
        <v>0</v>
      </c>
    </row>
    <row r="34" spans="1:7" s="4" customFormat="1" ht="12.75" customHeight="1" x14ac:dyDescent="0.2">
      <c r="A34" s="17">
        <v>23</v>
      </c>
      <c r="B34" s="22" t="s">
        <v>34</v>
      </c>
      <c r="C34" s="22"/>
      <c r="D34" s="18" t="s">
        <v>6</v>
      </c>
      <c r="E34" s="19">
        <v>2</v>
      </c>
      <c r="F34" s="21"/>
      <c r="G34" s="20">
        <f t="shared" si="4"/>
        <v>0</v>
      </c>
    </row>
    <row r="35" spans="1:7" s="11" customFormat="1" x14ac:dyDescent="0.2">
      <c r="A35" s="39" t="s">
        <v>58</v>
      </c>
      <c r="B35" s="39"/>
      <c r="C35" s="39"/>
      <c r="D35" s="40">
        <f>SUM(G31:G34)</f>
        <v>0</v>
      </c>
      <c r="E35" s="40"/>
      <c r="F35" s="40"/>
      <c r="G35" s="40"/>
    </row>
    <row r="36" spans="1:7" s="13" customFormat="1" ht="15" x14ac:dyDescent="0.2">
      <c r="A36" s="23" t="s">
        <v>30</v>
      </c>
      <c r="B36" s="23"/>
      <c r="C36" s="23"/>
      <c r="D36" s="23"/>
      <c r="E36" s="23"/>
      <c r="F36" s="23"/>
      <c r="G36" s="23"/>
    </row>
    <row r="37" spans="1:7" s="4" customFormat="1" ht="12.75" customHeight="1" x14ac:dyDescent="0.2">
      <c r="A37" s="17">
        <v>24</v>
      </c>
      <c r="B37" s="22" t="s">
        <v>60</v>
      </c>
      <c r="C37" s="22"/>
      <c r="D37" s="18" t="s">
        <v>4</v>
      </c>
      <c r="E37" s="19">
        <v>1</v>
      </c>
      <c r="F37" s="21"/>
      <c r="G37" s="20">
        <f t="shared" ref="G37:G38" si="5">E37*F37</f>
        <v>0</v>
      </c>
    </row>
    <row r="38" spans="1:7" s="4" customFormat="1" ht="13.5" customHeight="1" x14ac:dyDescent="0.2">
      <c r="A38" s="17">
        <v>25</v>
      </c>
      <c r="B38" s="22" t="s">
        <v>43</v>
      </c>
      <c r="C38" s="22"/>
      <c r="D38" s="18" t="s">
        <v>4</v>
      </c>
      <c r="E38" s="19">
        <v>1</v>
      </c>
      <c r="F38" s="21"/>
      <c r="G38" s="20">
        <f t="shared" si="5"/>
        <v>0</v>
      </c>
    </row>
    <row r="39" spans="1:7" s="11" customFormat="1" x14ac:dyDescent="0.2">
      <c r="A39" s="39" t="s">
        <v>57</v>
      </c>
      <c r="B39" s="39"/>
      <c r="C39" s="39"/>
      <c r="D39" s="40">
        <f>SUM(G37:G38)</f>
        <v>0</v>
      </c>
      <c r="E39" s="40"/>
      <c r="F39" s="40"/>
      <c r="G39" s="40"/>
    </row>
    <row r="40" spans="1:7" s="13" customFormat="1" ht="15" customHeight="1" x14ac:dyDescent="0.2">
      <c r="A40" s="23" t="s">
        <v>29</v>
      </c>
      <c r="B40" s="23"/>
      <c r="C40" s="23"/>
      <c r="D40" s="23"/>
      <c r="E40" s="23"/>
      <c r="F40" s="23"/>
      <c r="G40" s="23"/>
    </row>
    <row r="41" spans="1:7" s="4" customFormat="1" x14ac:dyDescent="0.2">
      <c r="A41" s="17">
        <v>26</v>
      </c>
      <c r="B41" s="22" t="s">
        <v>31</v>
      </c>
      <c r="C41" s="22"/>
      <c r="D41" s="18" t="s">
        <v>4</v>
      </c>
      <c r="E41" s="19">
        <v>1</v>
      </c>
      <c r="F41" s="21"/>
      <c r="G41" s="20">
        <f t="shared" ref="G41:G43" si="6">E41*F41</f>
        <v>0</v>
      </c>
    </row>
    <row r="42" spans="1:7" s="4" customFormat="1" ht="26.25" customHeight="1" x14ac:dyDescent="0.2">
      <c r="A42" s="17">
        <v>27</v>
      </c>
      <c r="B42" s="22" t="s">
        <v>61</v>
      </c>
      <c r="C42" s="22"/>
      <c r="D42" s="18" t="s">
        <v>4</v>
      </c>
      <c r="E42" s="19">
        <v>1</v>
      </c>
      <c r="F42" s="21"/>
      <c r="G42" s="20">
        <f t="shared" si="6"/>
        <v>0</v>
      </c>
    </row>
    <row r="43" spans="1:7" s="4" customFormat="1" ht="26.25" customHeight="1" x14ac:dyDescent="0.2">
      <c r="A43" s="17">
        <v>28</v>
      </c>
      <c r="B43" s="22" t="s">
        <v>32</v>
      </c>
      <c r="C43" s="22"/>
      <c r="D43" s="18" t="s">
        <v>6</v>
      </c>
      <c r="E43" s="19">
        <v>27</v>
      </c>
      <c r="F43" s="21"/>
      <c r="G43" s="20">
        <f t="shared" si="6"/>
        <v>0</v>
      </c>
    </row>
    <row r="44" spans="1:7" s="4" customFormat="1" ht="26.25" customHeight="1" x14ac:dyDescent="0.2">
      <c r="A44" s="17">
        <v>29</v>
      </c>
      <c r="B44" s="22" t="s">
        <v>33</v>
      </c>
      <c r="C44" s="22"/>
      <c r="D44" s="18" t="s">
        <v>7</v>
      </c>
      <c r="E44" s="19">
        <v>320</v>
      </c>
      <c r="F44" s="21"/>
      <c r="G44" s="20">
        <f t="shared" ref="G44:G49" si="7">E44*F44</f>
        <v>0</v>
      </c>
    </row>
    <row r="45" spans="1:7" s="4" customFormat="1" x14ac:dyDescent="0.2">
      <c r="A45" s="17">
        <v>30</v>
      </c>
      <c r="B45" s="22" t="s">
        <v>23</v>
      </c>
      <c r="C45" s="22"/>
      <c r="D45" s="18" t="s">
        <v>7</v>
      </c>
      <c r="E45" s="19">
        <v>320</v>
      </c>
      <c r="F45" s="21"/>
      <c r="G45" s="20">
        <f t="shared" si="7"/>
        <v>0</v>
      </c>
    </row>
    <row r="46" spans="1:7" s="4" customFormat="1" x14ac:dyDescent="0.2">
      <c r="A46" s="17">
        <v>31</v>
      </c>
      <c r="B46" s="22" t="s">
        <v>26</v>
      </c>
      <c r="C46" s="22"/>
      <c r="D46" s="18" t="s">
        <v>7</v>
      </c>
      <c r="E46" s="19">
        <v>503</v>
      </c>
      <c r="F46" s="21"/>
      <c r="G46" s="20">
        <f t="shared" si="7"/>
        <v>0</v>
      </c>
    </row>
    <row r="47" spans="1:7" s="4" customFormat="1" x14ac:dyDescent="0.2">
      <c r="A47" s="17">
        <v>32</v>
      </c>
      <c r="B47" s="22" t="s">
        <v>42</v>
      </c>
      <c r="C47" s="22"/>
      <c r="D47" s="18" t="s">
        <v>6</v>
      </c>
      <c r="E47" s="19">
        <v>20</v>
      </c>
      <c r="F47" s="21"/>
      <c r="G47" s="20">
        <f t="shared" si="7"/>
        <v>0</v>
      </c>
    </row>
    <row r="48" spans="1:7" s="4" customFormat="1" ht="26.25" customHeight="1" x14ac:dyDescent="0.2">
      <c r="A48" s="17">
        <v>33</v>
      </c>
      <c r="B48" s="22" t="s">
        <v>62</v>
      </c>
      <c r="C48" s="22"/>
      <c r="D48" s="18" t="s">
        <v>7</v>
      </c>
      <c r="E48" s="19">
        <v>40</v>
      </c>
      <c r="F48" s="21"/>
      <c r="G48" s="20">
        <f t="shared" si="7"/>
        <v>0</v>
      </c>
    </row>
    <row r="49" spans="1:7" s="4" customFormat="1" ht="26.25" customHeight="1" x14ac:dyDescent="0.2">
      <c r="A49" s="17">
        <v>34</v>
      </c>
      <c r="B49" s="22" t="s">
        <v>24</v>
      </c>
      <c r="C49" s="22"/>
      <c r="D49" s="18" t="s">
        <v>6</v>
      </c>
      <c r="E49" s="19">
        <v>40</v>
      </c>
      <c r="F49" s="21"/>
      <c r="G49" s="20">
        <f t="shared" si="7"/>
        <v>0</v>
      </c>
    </row>
    <row r="50" spans="1:7" s="11" customFormat="1" x14ac:dyDescent="0.2">
      <c r="A50" s="39" t="s">
        <v>56</v>
      </c>
      <c r="B50" s="39"/>
      <c r="C50" s="39"/>
      <c r="D50" s="40">
        <f>SUM(G41:G49)</f>
        <v>0</v>
      </c>
      <c r="E50" s="40"/>
      <c r="F50" s="40"/>
      <c r="G50" s="40"/>
    </row>
    <row r="51" spans="1:7" s="13" customFormat="1" ht="15" x14ac:dyDescent="0.2">
      <c r="A51" s="23" t="s">
        <v>37</v>
      </c>
      <c r="B51" s="23"/>
      <c r="C51" s="23"/>
      <c r="D51" s="23"/>
      <c r="E51" s="23"/>
      <c r="F51" s="23"/>
      <c r="G51" s="23"/>
    </row>
    <row r="52" spans="1:7" s="4" customFormat="1" ht="26.25" customHeight="1" x14ac:dyDescent="0.2">
      <c r="A52" s="17">
        <v>35</v>
      </c>
      <c r="B52" s="22" t="s">
        <v>38</v>
      </c>
      <c r="C52" s="22"/>
      <c r="D52" s="18" t="s">
        <v>6</v>
      </c>
      <c r="E52" s="19">
        <v>26</v>
      </c>
      <c r="F52" s="21"/>
      <c r="G52" s="20">
        <f t="shared" ref="G52:G58" si="8">E52*F52</f>
        <v>0</v>
      </c>
    </row>
    <row r="53" spans="1:7" s="4" customFormat="1" ht="26.25" customHeight="1" x14ac:dyDescent="0.2">
      <c r="A53" s="17">
        <v>36</v>
      </c>
      <c r="B53" s="22" t="s">
        <v>39</v>
      </c>
      <c r="C53" s="22"/>
      <c r="D53" s="18" t="s">
        <v>7</v>
      </c>
      <c r="E53" s="19">
        <v>45</v>
      </c>
      <c r="F53" s="21"/>
      <c r="G53" s="20">
        <f t="shared" si="8"/>
        <v>0</v>
      </c>
    </row>
    <row r="54" spans="1:7" s="4" customFormat="1" ht="26.25" customHeight="1" x14ac:dyDescent="0.2">
      <c r="A54" s="17">
        <v>37</v>
      </c>
      <c r="B54" s="22" t="s">
        <v>40</v>
      </c>
      <c r="C54" s="22"/>
      <c r="D54" s="18" t="s">
        <v>7</v>
      </c>
      <c r="E54" s="19">
        <v>145</v>
      </c>
      <c r="F54" s="21"/>
      <c r="G54" s="20">
        <f t="shared" si="8"/>
        <v>0</v>
      </c>
    </row>
    <row r="55" spans="1:7" s="4" customFormat="1" x14ac:dyDescent="0.2">
      <c r="A55" s="17">
        <v>38</v>
      </c>
      <c r="B55" s="22" t="s">
        <v>23</v>
      </c>
      <c r="C55" s="22"/>
      <c r="D55" s="18" t="s">
        <v>7</v>
      </c>
      <c r="E55" s="19">
        <v>145</v>
      </c>
      <c r="F55" s="21"/>
      <c r="G55" s="20">
        <f t="shared" si="8"/>
        <v>0</v>
      </c>
    </row>
    <row r="56" spans="1:7" s="4" customFormat="1" ht="26.25" customHeight="1" x14ac:dyDescent="0.2">
      <c r="A56" s="17">
        <v>39</v>
      </c>
      <c r="B56" s="22" t="s">
        <v>41</v>
      </c>
      <c r="C56" s="22"/>
      <c r="D56" s="18" t="s">
        <v>6</v>
      </c>
      <c r="E56" s="19">
        <v>4.5</v>
      </c>
      <c r="F56" s="21"/>
      <c r="G56" s="20">
        <f t="shared" si="8"/>
        <v>0</v>
      </c>
    </row>
    <row r="57" spans="1:7" s="4" customFormat="1" x14ac:dyDescent="0.2">
      <c r="A57" s="17">
        <v>40</v>
      </c>
      <c r="B57" s="22" t="s">
        <v>26</v>
      </c>
      <c r="C57" s="22"/>
      <c r="D57" s="18" t="s">
        <v>7</v>
      </c>
      <c r="E57" s="19">
        <v>145</v>
      </c>
      <c r="F57" s="21"/>
      <c r="G57" s="20">
        <f t="shared" si="8"/>
        <v>0</v>
      </c>
    </row>
    <row r="58" spans="1:7" s="4" customFormat="1" x14ac:dyDescent="0.2">
      <c r="A58" s="17">
        <v>41</v>
      </c>
      <c r="B58" s="22" t="s">
        <v>42</v>
      </c>
      <c r="C58" s="22"/>
      <c r="D58" s="18" t="s">
        <v>6</v>
      </c>
      <c r="E58" s="19">
        <v>28</v>
      </c>
      <c r="F58" s="21"/>
      <c r="G58" s="20">
        <f t="shared" si="8"/>
        <v>0</v>
      </c>
    </row>
    <row r="59" spans="1:7" s="11" customFormat="1" x14ac:dyDescent="0.2">
      <c r="A59" s="39" t="s">
        <v>55</v>
      </c>
      <c r="B59" s="39"/>
      <c r="C59" s="39"/>
      <c r="D59" s="40">
        <f>SUM(G52:G58)</f>
        <v>0</v>
      </c>
      <c r="E59" s="40"/>
      <c r="F59" s="40"/>
      <c r="G59" s="40"/>
    </row>
    <row r="60" spans="1:7" s="12" customFormat="1" ht="15.75" x14ac:dyDescent="0.2">
      <c r="A60" s="41" t="s">
        <v>54</v>
      </c>
      <c r="B60" s="41"/>
      <c r="C60" s="41"/>
      <c r="D60" s="42">
        <f>D50+D39+D35+D29+D59</f>
        <v>0</v>
      </c>
      <c r="E60" s="42"/>
      <c r="F60" s="42"/>
      <c r="G60" s="42"/>
    </row>
  </sheetData>
  <sheetProtection selectLockedCells="1" selectUnlockedCells="1"/>
  <protectedRanges>
    <protectedRange sqref="D3:G3 D5:G5 F10:F28 F31:F34 F37:F38 F41:F49 F52:F58" name="Oblast1"/>
  </protectedRanges>
  <mergeCells count="67">
    <mergeCell ref="A60:C60"/>
    <mergeCell ref="D60:G60"/>
    <mergeCell ref="A59:C59"/>
    <mergeCell ref="D59:G59"/>
    <mergeCell ref="A50:C50"/>
    <mergeCell ref="D50:G50"/>
    <mergeCell ref="B57:C57"/>
    <mergeCell ref="B58:C58"/>
    <mergeCell ref="B56:C56"/>
    <mergeCell ref="A1:G1"/>
    <mergeCell ref="B7:C8"/>
    <mergeCell ref="B10:C10"/>
    <mergeCell ref="B11:C11"/>
    <mergeCell ref="B12:C12"/>
    <mergeCell ref="D3:G3"/>
    <mergeCell ref="D5:G5"/>
    <mergeCell ref="D7:D8"/>
    <mergeCell ref="E7:E8"/>
    <mergeCell ref="F7:F8"/>
    <mergeCell ref="G7:G8"/>
    <mergeCell ref="B18:C18"/>
    <mergeCell ref="B19:C19"/>
    <mergeCell ref="B20:C20"/>
    <mergeCell ref="A7:A8"/>
    <mergeCell ref="B26:C26"/>
    <mergeCell ref="B22:C22"/>
    <mergeCell ref="B23:C23"/>
    <mergeCell ref="B24:C24"/>
    <mergeCell ref="B25:C25"/>
    <mergeCell ref="A9:G9"/>
    <mergeCell ref="B21:C21"/>
    <mergeCell ref="B13:C13"/>
    <mergeCell ref="B14:C14"/>
    <mergeCell ref="B15:C15"/>
    <mergeCell ref="B16:C16"/>
    <mergeCell ref="B17:C17"/>
    <mergeCell ref="A30:G30"/>
    <mergeCell ref="A36:G36"/>
    <mergeCell ref="A40:G40"/>
    <mergeCell ref="B27:C27"/>
    <mergeCell ref="B28:C28"/>
    <mergeCell ref="A39:C39"/>
    <mergeCell ref="A29:C29"/>
    <mergeCell ref="D29:G29"/>
    <mergeCell ref="A35:C35"/>
    <mergeCell ref="D35:G35"/>
    <mergeCell ref="D39:G39"/>
    <mergeCell ref="B48:C48"/>
    <mergeCell ref="B31:C31"/>
    <mergeCell ref="B32:C32"/>
    <mergeCell ref="B33:C33"/>
    <mergeCell ref="B34:C34"/>
    <mergeCell ref="B43:C43"/>
    <mergeCell ref="B44:C44"/>
    <mergeCell ref="B45:C45"/>
    <mergeCell ref="B46:C46"/>
    <mergeCell ref="B47:C47"/>
    <mergeCell ref="B37:C37"/>
    <mergeCell ref="B38:C38"/>
    <mergeCell ref="B41:C41"/>
    <mergeCell ref="B42:C42"/>
    <mergeCell ref="B49:C49"/>
    <mergeCell ref="B52:C52"/>
    <mergeCell ref="B53:C53"/>
    <mergeCell ref="B54:C54"/>
    <mergeCell ref="B55:C55"/>
    <mergeCell ref="A51:G51"/>
  </mergeCells>
  <dataValidations count="1">
    <dataValidation type="list" allowBlank="1" showErrorMessage="1" sqref="A1:B1" xr:uid="{00000000-0002-0000-0000-000001000000}">
      <formula1>Popis</formula1>
      <formula2>0</formula2>
    </dataValidation>
  </dataValidations>
  <pageMargins left="0.47244094488188981" right="0" top="0.6692913385826772" bottom="0.39370078740157483" header="0.31496062992125984" footer="0"/>
  <pageSetup paperSize="9" firstPageNumber="0" fitToWidth="0" orientation="landscape" r:id="rId1"/>
  <headerFooter alignWithMargins="0">
    <oddHeader>&amp;LObec Halže - opravy místních komunikací a zpevněných ploch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A2" sqref="A2"/>
    </sheetView>
  </sheetViews>
  <sheetFormatPr defaultRowHeight="12.75" x14ac:dyDescent="0.2"/>
  <cols>
    <col min="1" max="1" width="21.7109375" customWidth="1"/>
  </cols>
  <sheetData>
    <row r="1" spans="1:3" x14ac:dyDescent="0.2">
      <c r="A1" t="s">
        <v>46</v>
      </c>
      <c r="C1" t="s">
        <v>1</v>
      </c>
    </row>
    <row r="2" spans="1:3" x14ac:dyDescent="0.2">
      <c r="A2" t="s">
        <v>2</v>
      </c>
      <c r="C2" t="s">
        <v>3</v>
      </c>
    </row>
    <row r="3" spans="1:3" x14ac:dyDescent="0.2">
      <c r="C3" t="s">
        <v>4</v>
      </c>
    </row>
    <row r="4" spans="1:3" x14ac:dyDescent="0.2">
      <c r="C4" t="s">
        <v>5</v>
      </c>
    </row>
    <row r="5" spans="1:3" x14ac:dyDescent="0.2">
      <c r="C5" t="s">
        <v>6</v>
      </c>
    </row>
    <row r="6" spans="1:3" x14ac:dyDescent="0.2">
      <c r="C6" t="s">
        <v>7</v>
      </c>
    </row>
    <row r="7" spans="1:3" x14ac:dyDescent="0.2">
      <c r="C7" t="s">
        <v>8</v>
      </c>
    </row>
    <row r="8" spans="1:3" x14ac:dyDescent="0.2">
      <c r="C8" t="s">
        <v>9</v>
      </c>
    </row>
    <row r="9" spans="1:3" x14ac:dyDescent="0.2">
      <c r="C9" t="s">
        <v>10</v>
      </c>
    </row>
    <row r="12" spans="1:3" x14ac:dyDescent="0.2">
      <c r="A12" s="3"/>
    </row>
    <row r="13" spans="1:3" x14ac:dyDescent="0.2">
      <c r="A13" s="3"/>
    </row>
    <row r="14" spans="1:3" x14ac:dyDescent="0.2">
      <c r="A14" s="3"/>
    </row>
    <row r="15" spans="1:3" x14ac:dyDescent="0.2">
      <c r="A15" s="3"/>
    </row>
    <row r="16" spans="1:3" x14ac:dyDescent="0.2">
      <c r="A16" s="3"/>
    </row>
    <row r="17" spans="1:1" x14ac:dyDescent="0.2">
      <c r="A17" s="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CN</vt:lpstr>
      <vt:lpstr>zkr.</vt:lpstr>
      <vt:lpstr>je</vt:lpstr>
      <vt:lpstr>jednotka</vt:lpstr>
      <vt:lpstr>Popis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STAROSTA</cp:lastModifiedBy>
  <cp:lastPrinted>2022-05-19T08:17:26Z</cp:lastPrinted>
  <dcterms:created xsi:type="dcterms:W3CDTF">2015-09-05T08:24:48Z</dcterms:created>
  <dcterms:modified xsi:type="dcterms:W3CDTF">2022-05-19T11:18:31Z</dcterms:modified>
</cp:coreProperties>
</file>