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autoCompressPictures="0"/>
  <mc:AlternateContent xmlns:mc="http://schemas.openxmlformats.org/markup-compatibility/2006">
    <mc:Choice Requires="x15">
      <x15ac:absPath xmlns:x15ac="http://schemas.microsoft.com/office/spreadsheetml/2010/11/ac" url="\\olivsvdc1\public\OLIVIUS\IROP 2\62. výzva - ITI_památky\ZVONY_hlahol zvonů podkrušnohorským údolím\VŘ\ZD\"/>
    </mc:Choice>
  </mc:AlternateContent>
  <bookViews>
    <workbookView xWindow="-120" yWindow="-120" windowWidth="29040" windowHeight="17640" tabRatio="858"/>
  </bookViews>
  <sheets>
    <sheet name="Osek" sheetId="25" r:id="rId1"/>
  </sheet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0" i="25" l="1"/>
  <c r="G108" i="25"/>
  <c r="G105" i="25"/>
  <c r="G104" i="25" l="1"/>
  <c r="G106" i="25"/>
  <c r="G102" i="25" l="1"/>
  <c r="G103" i="25"/>
  <c r="G107" i="25"/>
  <c r="G81" i="25"/>
  <c r="G62" i="25"/>
  <c r="G63" i="25"/>
  <c r="G42" i="25"/>
  <c r="G29" i="25"/>
  <c r="G30" i="25"/>
  <c r="G8" i="25"/>
  <c r="G21" i="25"/>
  <c r="G28" i="25"/>
  <c r="G85" i="25" l="1"/>
  <c r="G86" i="25"/>
  <c r="G84" i="25"/>
  <c r="G31" i="25"/>
  <c r="G10" i="25"/>
  <c r="G11" i="25"/>
  <c r="G13" i="25"/>
  <c r="G14" i="25"/>
  <c r="G16" i="25"/>
  <c r="G17" i="25"/>
  <c r="G19" i="25"/>
  <c r="G20" i="25"/>
  <c r="G23" i="25"/>
  <c r="G24" i="25"/>
  <c r="G26" i="25"/>
  <c r="G27" i="25"/>
  <c r="G33" i="25"/>
  <c r="G34" i="25"/>
  <c r="G35" i="25"/>
  <c r="G36" i="25"/>
  <c r="G37" i="25"/>
  <c r="G38" i="25"/>
  <c r="G39" i="25"/>
  <c r="G40" i="25"/>
  <c r="G41" i="25"/>
  <c r="G44" i="25"/>
  <c r="G45" i="25"/>
  <c r="G46" i="25"/>
  <c r="G47" i="25"/>
  <c r="G48" i="25"/>
  <c r="G49" i="25"/>
  <c r="G50" i="25"/>
  <c r="G51" i="25"/>
  <c r="G52" i="25"/>
  <c r="G53" i="25"/>
  <c r="G54" i="25"/>
  <c r="G55" i="25"/>
  <c r="G56" i="25"/>
  <c r="G57" i="25"/>
  <c r="G58" i="25"/>
  <c r="G59" i="25"/>
  <c r="G60" i="25"/>
  <c r="G61" i="25"/>
  <c r="G65" i="25"/>
  <c r="G66" i="25"/>
  <c r="G67" i="25"/>
  <c r="G68" i="25"/>
  <c r="G69" i="25"/>
  <c r="G70" i="25"/>
  <c r="G71" i="25"/>
  <c r="G72" i="25"/>
  <c r="G73" i="25"/>
  <c r="G74" i="25"/>
  <c r="G75" i="25"/>
  <c r="G76" i="25"/>
  <c r="G77" i="25"/>
  <c r="G78" i="25"/>
  <c r="G80" i="25"/>
  <c r="G82" i="25"/>
  <c r="G83" i="25"/>
  <c r="G88" i="25"/>
  <c r="G89" i="25"/>
  <c r="G90" i="25"/>
  <c r="G91" i="25"/>
  <c r="G92" i="25"/>
  <c r="G93" i="25"/>
  <c r="G94" i="25"/>
  <c r="G95" i="25"/>
  <c r="G96" i="25"/>
  <c r="G97" i="25"/>
  <c r="G98" i="25"/>
  <c r="G99" i="25"/>
  <c r="G101" i="25"/>
  <c r="G5" i="25"/>
  <c r="G109" i="25" l="1"/>
  <c r="G110" i="25" s="1"/>
</calcChain>
</file>

<file path=xl/sharedStrings.xml><?xml version="1.0" encoding="utf-8"?>
<sst xmlns="http://schemas.openxmlformats.org/spreadsheetml/2006/main" count="259" uniqueCount="153">
  <si>
    <t xml:space="preserve">Název položky </t>
  </si>
  <si>
    <t>Počet</t>
  </si>
  <si>
    <t>Záruka:
10 let na zvony, 
5 let na mechanické součásti, vybavení
2 roky na elektrické součásti</t>
  </si>
  <si>
    <t>Cena za montáž zahrnuje náklady na ubytování a stravování odborných montérů.</t>
  </si>
  <si>
    <r>
      <t xml:space="preserve">Zvonovina
</t>
    </r>
    <r>
      <rPr>
        <sz val="9"/>
        <rFont val="Calibri"/>
        <family val="2"/>
        <scheme val="minor"/>
      </rPr>
      <t>zvonařský bronz sestávající z 78% mědi a 22% cínu, nejčistší kvalita, včetně 5% ztrát při odlévání</t>
    </r>
  </si>
  <si>
    <r>
      <t xml:space="preserve">Položkové ceny jsou </t>
    </r>
    <r>
      <rPr>
        <b/>
        <sz val="9"/>
        <rFont val="Calibri"/>
        <family val="2"/>
      </rPr>
      <t>bez</t>
    </r>
    <r>
      <rPr>
        <sz val="9"/>
        <rFont val="Calibri"/>
        <family val="2"/>
      </rPr>
      <t xml:space="preserve"> daně z přidané hodnoty ve výši </t>
    </r>
    <r>
      <rPr>
        <b/>
        <sz val="9"/>
        <rFont val="Calibri"/>
        <family val="2"/>
      </rPr>
      <t>21%.</t>
    </r>
  </si>
  <si>
    <t>450EV</t>
  </si>
  <si>
    <t>CELKEM bez DPH</t>
  </si>
  <si>
    <t>CELKEM vč. 21% DPH</t>
  </si>
  <si>
    <t>Konzole k upevnění motorů</t>
  </si>
  <si>
    <r>
      <t xml:space="preserve">Výroba nového bronzového zvonu
</t>
    </r>
    <r>
      <rPr>
        <sz val="9"/>
        <rFont val="Calibri"/>
        <family val="2"/>
        <scheme val="minor"/>
      </rPr>
      <t>ruční výroba zvonu odlitím do jílové formy zhotovené tradičním postupem</t>
    </r>
  </si>
  <si>
    <t>30JLA012</t>
  </si>
  <si>
    <t>30JLA015</t>
  </si>
  <si>
    <t>30JLA007</t>
  </si>
  <si>
    <t>314K2400</t>
  </si>
  <si>
    <t>317M2400</t>
  </si>
  <si>
    <r>
      <t xml:space="preserve">Spojovací šrouby zhotovené na míru s - zvon 1:
</t>
    </r>
    <r>
      <rPr>
        <sz val="9"/>
        <rFont val="Calibri"/>
        <family val="2"/>
      </rPr>
      <t>- dvojitým jištěním proti uvolnění
- kloubem srdce sestávajícím z  vysoce pevného 
  ocelového svorníku a postranních spojek</t>
    </r>
    <r>
      <rPr>
        <sz val="10"/>
        <rFont val="Arial"/>
        <family val="2"/>
      </rPr>
      <t xml:space="preserve">    </t>
    </r>
    <r>
      <rPr>
        <b/>
        <sz val="10"/>
        <rFont val="Arial"/>
        <family val="2"/>
      </rPr>
      <t xml:space="preserve">                                                </t>
    </r>
  </si>
  <si>
    <r>
      <t>Spojovací šrouby zhotovené na míru s - zvon 2:</t>
    </r>
    <r>
      <rPr>
        <b/>
        <sz val="10"/>
        <rFont val="Arial"/>
        <family val="2"/>
      </rPr>
      <t xml:space="preserve">                          </t>
    </r>
  </si>
  <si>
    <r>
      <t>Spojovací šrouby zhotovené na míru s - zvon 3:</t>
    </r>
    <r>
      <rPr>
        <b/>
        <sz val="10"/>
        <rFont val="Arial"/>
        <family val="2"/>
      </rPr>
      <t xml:space="preserve">                          </t>
    </r>
  </si>
  <si>
    <t>314K0700</t>
  </si>
  <si>
    <t>317M0700</t>
  </si>
  <si>
    <r>
      <t>Spojovací šrouby zhotovené na míru s - zvon 4:</t>
    </r>
    <r>
      <rPr>
        <b/>
        <sz val="10"/>
        <rFont val="Arial"/>
        <family val="2"/>
      </rPr>
      <t xml:space="preserve">                          </t>
    </r>
  </si>
  <si>
    <r>
      <t>Spojovací šrouby zhotovené na míru s - zvon 5:</t>
    </r>
    <r>
      <rPr>
        <b/>
        <sz val="10"/>
        <rFont val="Arial"/>
        <family val="2"/>
      </rPr>
      <t xml:space="preserve">                          </t>
    </r>
  </si>
  <si>
    <t>314K0150</t>
  </si>
  <si>
    <t>317M0150</t>
  </si>
  <si>
    <t>314K0120</t>
  </si>
  <si>
    <t>317M0120</t>
  </si>
  <si>
    <r>
      <t>Spojovací šrouby zhotovené na míru s - zvon 6:</t>
    </r>
    <r>
      <rPr>
        <b/>
        <sz val="10"/>
        <rFont val="Arial"/>
        <family val="2"/>
      </rPr>
      <t xml:space="preserve">                          </t>
    </r>
  </si>
  <si>
    <r>
      <t>Spojovací šrouby zhotovené na míru s - zvon 7:</t>
    </r>
    <r>
      <rPr>
        <b/>
        <sz val="10"/>
        <rFont val="Arial"/>
        <family val="2"/>
      </rPr>
      <t xml:space="preserve">                          </t>
    </r>
  </si>
  <si>
    <r>
      <t>Spojovací šrouby zhotovené na míru s - zvon 8:</t>
    </r>
    <r>
      <rPr>
        <b/>
        <sz val="10"/>
        <rFont val="Arial"/>
        <family val="2"/>
      </rPr>
      <t xml:space="preserve">                          </t>
    </r>
  </si>
  <si>
    <t>450LM4</t>
  </si>
  <si>
    <t>452A1200</t>
  </si>
  <si>
    <t>327Z1200</t>
  </si>
  <si>
    <t>499ANTE</t>
  </si>
  <si>
    <t>Součásti pohonu zvonu - speciální řetěz, napínací prvky</t>
  </si>
  <si>
    <t>452A0400</t>
  </si>
  <si>
    <t>327Z0400</t>
  </si>
  <si>
    <t>503R20</t>
  </si>
  <si>
    <t>Sada senzorů</t>
  </si>
  <si>
    <t>Číslo
položky</t>
  </si>
  <si>
    <t>100-2300</t>
  </si>
  <si>
    <t>100-1400</t>
  </si>
  <si>
    <t>100-1000</t>
  </si>
  <si>
    <t>100-0700</t>
  </si>
  <si>
    <t>100-0150</t>
  </si>
  <si>
    <t>100-0120</t>
  </si>
  <si>
    <t>30JLA240</t>
  </si>
  <si>
    <t>30JLA230</t>
  </si>
  <si>
    <t>30JLA140</t>
  </si>
  <si>
    <t>30JLA100</t>
  </si>
  <si>
    <t>30JLA070</t>
  </si>
  <si>
    <t>30JLA030</t>
  </si>
  <si>
    <t>314K2300</t>
  </si>
  <si>
    <t>317M2300</t>
  </si>
  <si>
    <t>314K1400</t>
  </si>
  <si>
    <t>317M1400</t>
  </si>
  <si>
    <t>314K1000</t>
  </si>
  <si>
    <t>317M1000</t>
  </si>
  <si>
    <t>314K0300</t>
  </si>
  <si>
    <t>317M0300</t>
  </si>
  <si>
    <t>314K0070</t>
  </si>
  <si>
    <t>317M0070</t>
  </si>
  <si>
    <r>
      <t>Spojovací šrouby zhotovené na míru s - zvon 9:</t>
    </r>
    <r>
      <rPr>
        <b/>
        <sz val="10"/>
        <rFont val="Arial"/>
        <family val="2"/>
      </rPr>
      <t xml:space="preserve">                          </t>
    </r>
  </si>
  <si>
    <t>Ručně kované srdce - zvon 3 es1:</t>
  </si>
  <si>
    <t>Ručně kované srdce - zvon 4 f1:</t>
  </si>
  <si>
    <t>Ručně kované srdce - zvon 5 g1:</t>
  </si>
  <si>
    <t>Ručně kované srdce - zvon 6 c2:</t>
  </si>
  <si>
    <t>Ručně kované srdce - zvon 7 f2:</t>
  </si>
  <si>
    <t>Ručně kované srdce - zvon 8 g2:</t>
  </si>
  <si>
    <t>Ručně kované srdce - zvon 9 a2:</t>
  </si>
  <si>
    <t>Přeprava a práce:</t>
  </si>
  <si>
    <t>Celkem 
Kč</t>
  </si>
  <si>
    <r>
      <t xml:space="preserve">Zvonovina
</t>
    </r>
    <r>
      <rPr>
        <sz val="9"/>
        <rFont val="Calibri"/>
        <family val="2"/>
        <scheme val="minor"/>
      </rPr>
      <t>zvonařský bronz sestávající z 78% mědi a 22% cínu nejčistší kvality, včetně 5% ztrát při odlévání</t>
    </r>
  </si>
  <si>
    <t>Ručně kovaná srdce a jejich závěsy pro zvonění 
létajícími srdci:</t>
  </si>
  <si>
    <t>Technická výbava elektronicky řízeného zvonění:</t>
  </si>
  <si>
    <t>511J2500</t>
  </si>
  <si>
    <t>Ručně kované srdce - zvon 2 c1 wie Pos. 26</t>
  </si>
  <si>
    <t>21% DPH</t>
  </si>
  <si>
    <t>Úhozové kladivo s technikou magnetického impulzu nastavitelné, všechny díly jsou pozinkované žárem, pro zvon c1 a e1</t>
  </si>
  <si>
    <t>Konzole magnetického úhozového kladiva, k montáži na zvon</t>
  </si>
  <si>
    <t>Dubové dřevo konstrukce na usazení zvonu a1, transportovatelná, zvon za všech stran ke shlédnutí, na paletě</t>
  </si>
  <si>
    <t>Dubové dřevo konstrukce zvonu e1 ve věži</t>
  </si>
  <si>
    <t>Zabudování závěsné konstrukce zvonu e1 ve věži s integrovaným uchycením kladiva, zapojení kabelů, programování</t>
  </si>
  <si>
    <r>
      <t xml:space="preserve">Elektronický pohon zvonu
</t>
    </r>
    <r>
      <rPr>
        <sz val="9"/>
        <rFont val="Calibri"/>
        <family val="2"/>
        <scheme val="minor"/>
      </rPr>
      <t xml:space="preserve">elektronický pohon zvonu sestávající z:
-   speciálního třífázového motoru (rotor nakrátko) IP s měkkým náběhem, přizpůsobeným váze zvonu
-   kaleného řetězového pastorku
-   optoelektronické měřící buňky k informaci počítače
-   pohonného řetězu v zesíleném provedení s upínacím prvkem                        </t>
    </r>
    <r>
      <rPr>
        <b/>
        <sz val="9"/>
        <rFont val="Calibri"/>
        <family val="2"/>
        <scheme val="minor"/>
      </rPr>
      <t xml:space="preserve">                      </t>
    </r>
  </si>
  <si>
    <t>Zvonová stolice z masivního dubového dřeva, cca 6 m³.
pro 5 velké zvony b0, c1, es1, f1, g1, všechny zvony se mohou houpat a zvonit:</t>
  </si>
  <si>
    <r>
      <t>Nový elektrický rozvod:</t>
    </r>
    <r>
      <rPr>
        <sz val="9"/>
        <rFont val="Calibri"/>
        <family val="2"/>
        <scheme val="minor"/>
      </rPr>
      <t xml:space="preserve">
 Ovládací skříňka pro 1 zvon 
 - v izolačním krytu IP 56
 - uzamykatelné
 - Podle VDE
 - kabelové připojení připraveno k připojení
 - s vypínačem
 - centrální uzamykatelný hlavní vypínač
 - Ochranné spínače motoru pro každý motor
 - připraven k instalaci vypnutí nárazového mechanismu
 - Přepěťová ochrana elektroniky
 - Hlavní stykač pro odpojení od napětí v klidovém stavu</t>
    </r>
  </si>
  <si>
    <r>
      <t xml:space="preserve">Tažné kolo
</t>
    </r>
    <r>
      <rPr>
        <sz val="9"/>
        <rFont val="Calibri"/>
        <family val="2"/>
      </rPr>
      <t>silná, proti zkroucení odolná konstrukce, pozinkovaná žárem dle DIN 50976</t>
    </r>
  </si>
  <si>
    <r>
      <t>Elektronický pohon zvonu</t>
    </r>
    <r>
      <rPr>
        <sz val="9"/>
        <rFont val="Calibri"/>
        <family val="2"/>
        <scheme val="minor"/>
      </rPr>
      <t/>
    </r>
  </si>
  <si>
    <t>Nový elektrický rozvod:</t>
  </si>
  <si>
    <t>Nový zvon č. 4  
tón                  f1
průměr           ca 1200 mm
hmotnost       ca 1000 kg</t>
  </si>
  <si>
    <t>Nový zvon č.  5
tón                  g1
průměr           ca 1060 mm
hmotnost       ca 700 kg</t>
  </si>
  <si>
    <t>Nový zvon č. 2 
tón                  c1
průměr           ca 1600 mm
hmotnost       ca 2300 kg</t>
  </si>
  <si>
    <t>Nový zvon č. 3 
tón                  es1
průměr           ca 1400 mm
hmotnost       ca 1400 kg</t>
  </si>
  <si>
    <r>
      <t>Břevno z dubového dřeva s kováním sestávající z - 
zvon 1 - b0:</t>
    </r>
    <r>
      <rPr>
        <sz val="9"/>
        <rFont val="Calibri"/>
        <family val="2"/>
      </rPr>
      <t xml:space="preserve">
- dubového, ručně vyrobeného břevna  bez suků a bez běle
- 2 ks speciálních naklápěcích kuličkových ložisek
- závěsných pruhů a kovových dílů sloužících k zavěšení zvonu
- oba konce opatřené kováním z ploché oceli a čepy</t>
    </r>
    <r>
      <rPr>
        <b/>
        <sz val="9"/>
        <rFont val="Calibri"/>
        <family val="2"/>
      </rPr>
      <t xml:space="preserve">
+</t>
    </r>
    <r>
      <rPr>
        <sz val="9"/>
        <rFont val="Calibri"/>
        <family val="2"/>
      </rPr>
      <t xml:space="preserve"> Zvonící rameno pro ruční zvonění</t>
    </r>
  </si>
  <si>
    <t>Břevno z dubového dřeva s kováním sestávající z - 
zvon 2 - c1:</t>
  </si>
  <si>
    <t>Břevno z dubového dřeva s kováním sestávající z - 
zvon 3 - es1:</t>
  </si>
  <si>
    <t>Břevno z dubového dřeva s kováním sestávající z - 
zvon 4 - f1:</t>
  </si>
  <si>
    <t>Břevno z dubového dřeva s kováním sestávající z - 
zvon 5 - g1:</t>
  </si>
  <si>
    <t>Břevno z dubového dřeva s kováním sestávající z - 
zvon 6 - c2:
+ Zvonící rameno pro ruční zvonění</t>
  </si>
  <si>
    <t>Břevno z dubového dřeva s kováním sestávající z - 
zvon 7 - f2:</t>
  </si>
  <si>
    <t>Břevno z dubového dřeva s kováním sestávající z - 
zvon 8 - g2:</t>
  </si>
  <si>
    <t>Břevno z dubového dřeva s kováním sestávající z - 
zvon 9 - a2:
+ Zvonící rameno pro ruční zvonění</t>
  </si>
  <si>
    <r>
      <t xml:space="preserve">Ocelové díly, speciální hmoždinky typu Appel, 
</t>
    </r>
    <r>
      <rPr>
        <sz val="9"/>
        <rFont val="Calibri"/>
        <family val="2"/>
        <scheme val="minor"/>
      </rPr>
      <t>odolné proti korozi, pro optimální a trvalé napnutí židle:</t>
    </r>
    <r>
      <rPr>
        <b/>
        <sz val="9"/>
        <rFont val="Calibri"/>
        <family val="2"/>
        <scheme val="minor"/>
      </rPr>
      <t xml:space="preserve">
</t>
    </r>
    <r>
      <rPr>
        <sz val="9"/>
        <rFont val="Calibri"/>
        <family val="2"/>
        <scheme val="minor"/>
      </rPr>
      <t>- spoje a čepování zajištěné průběžnými hmoždinami, typ Appel, dle potřeby v jedno nebo oboustranném provedení, z materiálu odolném proti taninu
- dotahovatelné ocelové garnitury sestávající z ploché oceli a čepů
- Desek k rozdělení tlaku odlným proti posunu dimenzovaných na míru dle trámu a velikosti zvonu</t>
    </r>
  </si>
  <si>
    <r>
      <t xml:space="preserve">Ocelová nosná konstrukce zvonice 
</t>
    </r>
    <r>
      <rPr>
        <sz val="9"/>
        <rFont val="Calibri"/>
        <family val="2"/>
        <scheme val="minor"/>
      </rPr>
      <t>z ocelových nosníků typu HEB 300, s výstupkem, v případě potřeby dělená</t>
    </r>
  </si>
  <si>
    <t>MJ</t>
  </si>
  <si>
    <t>ks</t>
  </si>
  <si>
    <t>Plánování a koncepce:</t>
  </si>
  <si>
    <r>
      <t xml:space="preserve">Ručně kované srdce - pro stávající zvon 1 b0:
</t>
    </r>
    <r>
      <rPr>
        <sz val="9"/>
        <rFont val="Calibri"/>
        <family val="2"/>
      </rPr>
      <t>ručně kované srdce, dynamicky austárované, se závěsem z kůže a ocelovou jisticí hlavicí</t>
    </r>
    <r>
      <rPr>
        <b/>
        <sz val="9"/>
        <rFont val="Calibri"/>
        <family val="2"/>
      </rPr>
      <t>,</t>
    </r>
    <r>
      <rPr>
        <b/>
        <sz val="9"/>
        <color theme="4"/>
        <rFont val="Calibri"/>
        <family val="2"/>
      </rPr>
      <t xml:space="preserve"> </t>
    </r>
    <r>
      <rPr>
        <sz val="9"/>
        <rFont val="Calibri"/>
        <family val="2"/>
        <charset val="238"/>
      </rPr>
      <t>Srdce pro létající úder srdce vždy v horní části zvonu při vyzvánění.</t>
    </r>
  </si>
  <si>
    <r>
      <t>Nový zvon č. 7</t>
    </r>
    <r>
      <rPr>
        <b/>
        <sz val="9"/>
        <color theme="4"/>
        <rFont val="Calibri"/>
        <family val="2"/>
      </rPr>
      <t xml:space="preserve"> </t>
    </r>
    <r>
      <rPr>
        <b/>
        <sz val="9"/>
        <color rgb="FFFF0000"/>
        <rFont val="Calibri"/>
        <family val="2"/>
      </rPr>
      <t xml:space="preserve">
</t>
    </r>
    <r>
      <rPr>
        <b/>
        <sz val="9"/>
        <rFont val="Calibri"/>
        <family val="2"/>
      </rPr>
      <t>tón                  f2
průměr           ca 610 mm
hmotnost       ca 150 kg</t>
    </r>
  </si>
  <si>
    <r>
      <t>Nový zvon č.  8</t>
    </r>
    <r>
      <rPr>
        <b/>
        <sz val="9"/>
        <color rgb="FFFF0000"/>
        <rFont val="Calibri"/>
        <family val="2"/>
      </rPr>
      <t xml:space="preserve">
</t>
    </r>
    <r>
      <rPr>
        <b/>
        <sz val="9"/>
        <rFont val="Calibri"/>
        <family val="2"/>
      </rPr>
      <t>tón                  g2
průměr           ca 580 mm
hmotnost       ca 120 kg</t>
    </r>
  </si>
  <si>
    <t>Jedn. cena 
Kč</t>
  </si>
  <si>
    <t>Zadavatel:</t>
  </si>
  <si>
    <t>Zakázka:</t>
  </si>
  <si>
    <t>Hlahol zvonů podkrušnohorským údolím</t>
  </si>
  <si>
    <r>
      <t xml:space="preserve">Elektronické ovládání
</t>
    </r>
    <r>
      <rPr>
        <b/>
        <sz val="9"/>
        <rFont val="Calibri"/>
        <family val="2"/>
      </rPr>
      <t xml:space="preserve">zvony 2 - 5 - </t>
    </r>
    <r>
      <rPr>
        <sz val="9"/>
        <rFont val="Calibri"/>
        <family val="2"/>
      </rPr>
      <t>řízené mikroprocesorem, v ochranné schránce IP 56, odpovídající VDE, připravené k zapojení</t>
    </r>
  </si>
  <si>
    <r>
      <t xml:space="preserve">Elektronické ovládání
</t>
    </r>
    <r>
      <rPr>
        <b/>
        <sz val="9"/>
        <rFont val="Calibri"/>
        <family val="2"/>
      </rPr>
      <t xml:space="preserve">zvony 6 - 9 - </t>
    </r>
    <r>
      <rPr>
        <sz val="9"/>
        <rFont val="Calibri"/>
        <family val="2"/>
      </rPr>
      <t>řízené mikroprocesorem, v ochranné schránce IP 56, odpovídající VDE, připravené k zapojení</t>
    </r>
  </si>
  <si>
    <r>
      <rPr>
        <b/>
        <u/>
        <sz val="9"/>
        <rFont val="Calibri"/>
        <family val="2"/>
        <charset val="238"/>
      </rPr>
      <t>Budoucí zvonění ve velké hodinové věži:</t>
    </r>
    <r>
      <rPr>
        <b/>
        <sz val="9"/>
        <rFont val="Calibri"/>
        <family val="2"/>
        <charset val="238"/>
      </rPr>
      <t xml:space="preserve">
1. Stávající zvon b0, ca 1540 mm, ca 2200 kg
2. Nový zvon c1, ca 1600 mm, ca 2300 kg
3. Nový zvon es1, ca 1400 mm, ca 1400 kg
4. Nový zvon f1, ca 1200 mm, ca 1000 kg
5. Nový zvon g1, ca  1060 mm, ca  700 kg
10. Stávající zvon e1, ca 1270 mm, ca 1000 kg
</t>
    </r>
    <r>
      <rPr>
        <b/>
        <u/>
        <sz val="9"/>
        <rFont val="Calibri"/>
        <family val="2"/>
        <charset val="238"/>
      </rPr>
      <t>Budoucí zvonění v hřebenové věži:</t>
    </r>
    <r>
      <rPr>
        <b/>
        <sz val="9"/>
        <rFont val="Calibri"/>
        <family val="2"/>
      </rPr>
      <t xml:space="preserve">
6. Stávající zvon c2, 830 mm, ca 250 kg
7. Novy Zvon f2, ca 610 mm, ca 150 kg
8. Novy Zvon</t>
    </r>
    <r>
      <rPr>
        <b/>
        <sz val="9"/>
        <color theme="4"/>
        <rFont val="Calibri"/>
        <family val="2"/>
      </rPr>
      <t xml:space="preserve"> </t>
    </r>
    <r>
      <rPr>
        <b/>
        <sz val="9"/>
        <rFont val="Calibri"/>
        <family val="2"/>
      </rPr>
      <t xml:space="preserve">g2, ca 580 mm, ca 120 kg
9. Stávající zvon a2, ca 510 mm, ca 110 kg
</t>
    </r>
    <r>
      <rPr>
        <b/>
        <u/>
        <sz val="9"/>
        <rFont val="Calibri"/>
        <family val="2"/>
        <charset val="238"/>
      </rPr>
      <t>Expozice:</t>
    </r>
    <r>
      <rPr>
        <b/>
        <sz val="9"/>
        <rFont val="Calibri"/>
        <family val="2"/>
      </rPr>
      <t xml:space="preserve">
11. Stávající puklý zvon a1, ca 930 mm, ca 600 kg
</t>
    </r>
  </si>
  <si>
    <r>
      <rPr>
        <b/>
        <u/>
        <sz val="9"/>
        <rFont val="Calibri"/>
        <family val="2"/>
        <charset val="238"/>
      </rPr>
      <t xml:space="preserve">Současný stav ve velké hodinové věži: </t>
    </r>
    <r>
      <rPr>
        <b/>
        <sz val="9"/>
        <rFont val="Calibri"/>
        <family val="2"/>
        <charset val="238"/>
      </rPr>
      <t xml:space="preserve">
1. Stávající zvon b0
6. Stávající zvon c2
10. Stávající zvon e1
11. Stávající puklý zvon a1
</t>
    </r>
    <r>
      <rPr>
        <b/>
        <u/>
        <sz val="9"/>
        <rFont val="Calibri"/>
        <family val="2"/>
        <charset val="238"/>
      </rPr>
      <t>Současný stav v hřebenové věži:</t>
    </r>
    <r>
      <rPr>
        <b/>
        <sz val="9"/>
        <rFont val="Calibri"/>
        <family val="2"/>
        <charset val="238"/>
      </rPr>
      <t xml:space="preserve">
9. Stávající zvon a2
</t>
    </r>
  </si>
  <si>
    <t>Poř. 
č.</t>
  </si>
  <si>
    <t>Klášter Osek
Rooseveltova 1
417 05 Osek</t>
  </si>
  <si>
    <r>
      <t xml:space="preserve">Stávající zvon č. 1 b0 </t>
    </r>
    <r>
      <rPr>
        <sz val="9"/>
        <rFont val="Calibri"/>
        <family val="2"/>
        <charset val="238"/>
      </rPr>
      <t xml:space="preserve">bude instalován na zvonovou stolici ke zvonění. Bude omyt a očištěn. </t>
    </r>
  </si>
  <si>
    <r>
      <t xml:space="preserve">Stávající zvon č.  6 c2 </t>
    </r>
    <r>
      <rPr>
        <sz val="9"/>
        <rFont val="Calibri"/>
        <family val="2"/>
        <charset val="238"/>
        <scheme val="minor"/>
      </rPr>
      <t>omytí a očištění</t>
    </r>
  </si>
  <si>
    <r>
      <t xml:space="preserve">Stávající zvon č. 9 a2 </t>
    </r>
    <r>
      <rPr>
        <sz val="9"/>
        <rFont val="Calibri"/>
        <family val="2"/>
        <charset val="238"/>
        <scheme val="minor"/>
      </rPr>
      <t>omytí a očištění.</t>
    </r>
  </si>
  <si>
    <r>
      <t xml:space="preserve">Stávající zvon č. 10 e1 </t>
    </r>
    <r>
      <rPr>
        <sz val="9"/>
        <rFont val="Calibri"/>
        <family val="2"/>
        <charset val="238"/>
        <scheme val="minor"/>
      </rPr>
      <t>omytí a očištění.</t>
    </r>
  </si>
  <si>
    <r>
      <t xml:space="preserve">Stávající zvon č. 11 a1 </t>
    </r>
    <r>
      <rPr>
        <sz val="9"/>
        <rFont val="Calibri"/>
        <family val="2"/>
        <charset val="238"/>
        <scheme val="minor"/>
      </rPr>
      <t>omytí a očištění.</t>
    </r>
  </si>
  <si>
    <t>Mechanické vybavení pro 10 zvonů, aby bylo možné zvonit houpavě:</t>
  </si>
  <si>
    <t>Břevno z dubového dřeva s kováním sestávající z - 
zvon 10 - e1:</t>
  </si>
  <si>
    <t>Ručně kované srdce - zvon 10 e1:</t>
  </si>
  <si>
    <r>
      <t>Spojovací šrouby zhotovené na míru s - zvon 10:</t>
    </r>
    <r>
      <rPr>
        <b/>
        <sz val="10"/>
        <rFont val="Arial"/>
        <family val="2"/>
      </rPr>
      <t xml:space="preserve">                          </t>
    </r>
  </si>
  <si>
    <r>
      <t>Nosné patky pro 3 vrstvy nosníků, tedy 9 kusů</t>
    </r>
    <r>
      <rPr>
        <sz val="9"/>
        <rFont val="Calibri"/>
        <family val="2"/>
        <scheme val="minor"/>
      </rPr>
      <t>, včetně speciální pryžové podložky pro tlumení zvuku šířeného konstrukcí</t>
    </r>
  </si>
  <si>
    <r>
      <t xml:space="preserve">Stávající původní zvonová stolice
</t>
    </r>
    <r>
      <rPr>
        <sz val="9"/>
        <rFont val="Calibri"/>
        <family val="2"/>
        <charset val="238"/>
        <scheme val="minor"/>
      </rPr>
      <t>očištění a ošetření proti dřevokaznému hmyzu a houbovým chorobám</t>
    </r>
  </si>
  <si>
    <r>
      <t xml:space="preserve">Náklady na statika </t>
    </r>
    <r>
      <rPr>
        <sz val="9"/>
        <rFont val="Calibri"/>
        <family val="2"/>
        <scheme val="minor"/>
      </rPr>
      <t>pro obě zvonové věže</t>
    </r>
  </si>
  <si>
    <r>
      <t xml:space="preserve">Odstranění staré ocelové konstrukce, </t>
    </r>
    <r>
      <rPr>
        <sz val="9"/>
        <rFont val="Calibri"/>
        <family val="2"/>
        <scheme val="minor"/>
      </rPr>
      <t>instalace nových nosníků, zazdění do stávajícího zdiva. Odvoz starých nosníků do sběru.</t>
    </r>
  </si>
  <si>
    <r>
      <t xml:space="preserve">Doprava: 
</t>
    </r>
    <r>
      <rPr>
        <sz val="9"/>
        <rFont val="Calibri"/>
        <family val="2"/>
        <scheme val="minor"/>
      </rPr>
      <t>Dodávka a balení zvonu.</t>
    </r>
  </si>
  <si>
    <r>
      <t xml:space="preserve">Příprava staveniště ve věži pro práci na zařízení, </t>
    </r>
    <r>
      <rPr>
        <sz val="9"/>
        <rFont val="Calibri"/>
        <family val="2"/>
        <scheme val="minor"/>
      </rPr>
      <t>připevnění zdvihacího zařízení, a pojistek. (pro každou věž zvlášť)</t>
    </r>
  </si>
  <si>
    <r>
      <t xml:space="preserve">Demontáž starého zařízení, </t>
    </r>
    <r>
      <rPr>
        <sz val="9"/>
        <rFont val="Calibri"/>
        <family val="2"/>
        <scheme val="minor"/>
      </rPr>
      <t>odpojení zvonu, transport ze zvonice autojeřábem</t>
    </r>
  </si>
  <si>
    <r>
      <t xml:space="preserve">Řídicí hodiny v sakristii </t>
    </r>
    <r>
      <rPr>
        <sz val="9"/>
        <rFont val="Calibri"/>
        <family val="2"/>
        <scheme val="minor"/>
      </rPr>
      <t>pro automatické zvonění a odbíjení čtvrtí a celé pro soubor 10 zvonů</t>
    </r>
  </si>
  <si>
    <r>
      <t xml:space="preserve">Montáž a programování </t>
    </r>
    <r>
      <rPr>
        <sz val="9"/>
        <rFont val="Calibri"/>
        <family val="2"/>
        <charset val="238"/>
        <scheme val="minor"/>
      </rPr>
      <t>souboru 10 zvonů</t>
    </r>
  </si>
  <si>
    <r>
      <rPr>
        <b/>
        <sz val="9"/>
        <rFont val="Calibri"/>
        <family val="2"/>
        <scheme val="minor"/>
      </rPr>
      <t>Instalace zařízení,</t>
    </r>
    <r>
      <rPr>
        <sz val="9"/>
        <rFont val="Calibri"/>
        <family val="2"/>
        <scheme val="minor"/>
      </rPr>
      <t xml:space="preserve"> zavěšení zvonu a srdce, instalace elektrického zvonění. Motory, pojezdová kola, hnací prvky, nastavení rozdělovače a uvedení do provozu. Manipulace autojeřábem.</t>
    </r>
  </si>
  <si>
    <r>
      <t xml:space="preserve">Zvedání částí zvonové stolice, zvonů, zařízení, </t>
    </r>
    <r>
      <rPr>
        <sz val="9"/>
        <rFont val="Calibri"/>
        <family val="2"/>
        <scheme val="minor"/>
      </rPr>
      <t>všech částí pomocí autojeřábu, montáž dubové zvonice s napínacími prvky.</t>
    </r>
  </si>
  <si>
    <t>Pomocné tesařské práce</t>
  </si>
  <si>
    <r>
      <t xml:space="preserve">Zednické práce </t>
    </r>
    <r>
      <rPr>
        <sz val="9"/>
        <rFont val="Calibri"/>
        <family val="2"/>
        <charset val="238"/>
        <scheme val="minor"/>
      </rPr>
      <t>oprava zdiva věže a oken po instalaci zvonu</t>
    </r>
  </si>
  <si>
    <r>
      <t xml:space="preserve">Elektrikářské práce </t>
    </r>
    <r>
      <rPr>
        <sz val="9"/>
        <rFont val="Calibri"/>
        <family val="2"/>
        <charset val="238"/>
        <scheme val="minor"/>
      </rPr>
      <t>pokládka elektrických kabelů k motorům a ve věži kostela</t>
    </r>
  </si>
  <si>
    <r>
      <t xml:space="preserve">Zvonová stolice z dubového dřeva
</t>
    </r>
    <r>
      <rPr>
        <sz val="9"/>
        <rFont val="Calibri"/>
        <family val="2"/>
        <scheme val="minor"/>
      </rPr>
      <t>zhotovena dle DIN 1052 - stavby ze dřeva s mechanickými spoji.</t>
    </r>
    <r>
      <rPr>
        <sz val="9"/>
        <rFont val="Calibri"/>
        <family val="2"/>
        <scheme val="minor"/>
      </rPr>
      <t xml:space="preserve">
Sestávající z: Uloženého masivního dubového dřeva, nařezaného bez bělového dřeva.</t>
    </r>
  </si>
  <si>
    <r>
      <t xml:space="preserve">Montáž a usazení zvonu a1 </t>
    </r>
    <r>
      <rPr>
        <sz val="9"/>
        <rFont val="Calibri"/>
        <family val="2"/>
        <charset val="238"/>
        <scheme val="minor"/>
      </rPr>
      <t xml:space="preserve">na dubovou stolici do expozice </t>
    </r>
  </si>
  <si>
    <r>
      <rPr>
        <b/>
        <sz val="9"/>
        <rFont val="Calibri"/>
        <family val="2"/>
      </rPr>
      <t xml:space="preserve">Koncepce a design </t>
    </r>
    <r>
      <rPr>
        <sz val="9"/>
        <rFont val="Calibri"/>
        <family val="2"/>
      </rPr>
      <t xml:space="preserve">
zvonové stolice pro 5 zvonů, zvon 1 ruční zvonění, létající srdcel, na dubovém břevnu, zvony 2-5 zvoní s létajícím srdcem, s elektronicky řízeným zvonícím zařízením. Nové zvony musí pokud možno odpovídat stávajícím zvonům. Z důvodu zachování vnitřní harmonie zvučných dílů stávajícího zvonu se musí znovu použít  i dnes originální zvonové žebro z dob české koruny. </t>
    </r>
  </si>
  <si>
    <t>314K0110</t>
  </si>
  <si>
    <t>317M0110</t>
  </si>
  <si>
    <t>Vyhotovení projektové dokumentace pro stolici</t>
  </si>
  <si>
    <t>Vyhotovení projektové dokumentace elektroinstalace</t>
  </si>
  <si>
    <t>Vyhotovení výrobní dokumentace pro nový zvon (včetně grafické znázornění reliéfů, písma a ozdob zvonu)</t>
  </si>
  <si>
    <t>Demontáž zvonu a1 ve věži, montáž železné konstrukce na smluveném místě v kláštěře, zabudování zvonu, s úhozovým nástrojem, výbava zvonu pro jeho použití</t>
  </si>
  <si>
    <r>
      <rPr>
        <b/>
        <sz val="9"/>
        <rFont val="Calibri"/>
        <family val="2"/>
        <charset val="238"/>
        <scheme val="minor"/>
      </rPr>
      <t xml:space="preserve">Výzdoba zvonu  </t>
    </r>
    <r>
      <rPr>
        <sz val="9"/>
        <color rgb="FFFF0000"/>
        <rFont val="Calibri"/>
        <family val="2"/>
        <charset val="238"/>
        <scheme val="minor"/>
      </rPr>
      <t xml:space="preserve">
</t>
    </r>
    <r>
      <rPr>
        <sz val="9"/>
        <rFont val="Calibri"/>
        <family val="2"/>
        <charset val="238"/>
        <scheme val="minor"/>
      </rPr>
      <t>6 nových zvonů bude vyzdobeno dle stávajících modelů následujícím způsobem: 
jméno zvonu, ozdobný pásek,  znak opatství, reliéfy svatých a kříž. Dále bude na zvonu uvedena část latinské textace.
Znění názvů zvonů včetně latinské textace:
Zvon č.2 c1 - ROBERTUS, ABBAS MOLISMEN ET FUNDATOR O.CIST., ORA PRO NOBIS
Textace: "Credo in unum Deum, Patrem omnipoténtem, factórem caeli et terrae, visibílium ómnium et invisibílium. Et in unum Dóminum Iesum Christum, Fílium Dei unigénitum. "
Zvon č. 3 es1 - ALBERICUS, ABBAS NOVUM MONASTERIUM, ORA PRO NOBIS 
Textace: "Et ex Patre natum ante ómnia saécula: Deum de Deo Lumen de lúmine, Deum verum de Deo vero. Génitum, nonfactum, consubstantiálem Patri: per quem ómnia facta sunt. Qui propter nos hómines et propter nostram salútem descéndit de caelis."
Zvon č. 4 f 1 - STEPHANUS HARDING, ABBAS CITEAUX, ORA PRO NOBIS
Textace: "Et incarnátus est de Spíritu Sancto ex María Vírgine, et homofactus est. Crucifíxus étiam pro nobis sub Póntio Piláto; passus et sepúltus est."
Zvon č. 5 g 1 - BERNARDUS, ABBAS CLARAVALLEN ET DOCTOR ECCL., ORA PRO NOBIS
Textace: "Et resurréxit tértia die, secúndum Scriptúras. Et ascéndit in caelum, sedet ad déxteram Patris. Et íterum ventúrus est cum glória, iudicáre vivos et mórtuos, cuius regni non erit finis."
Zvon č. 7 f 2 - IOSEPHUS, SPONSUS VIRGINIS MARIAE, ORA PRO NOBIS
Textace: "Et in Spíritum Sanctum, Dóminum et vivificántem: qui ex Patre Filióque procédit. Qui cum Patre et Fílio simul adorátur et conglorificátur: qui locútus est per prophétas."
Zvon č. 8 g 2 - VIRGIN MARIA, SUB TUUM PRAESIDIUM CONFUGIMUS, SANCTA DEI GENITRIX
Textace: "Et unam, sanctam, cathólicam et apostólicam Ecclésiam. Confíteor unum baptísma in remissiónem peccatórum. Et exspécto resurrectiónem mortuórum. Et vitam ventúri saéculi. Amen."
Na všech 6ti zvonech bude dále jednotný text:
ADM. A.O. J.K. ANNO DOMINI MMXXIII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</si>
</sst>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Times New Roman CE"/>
      <family val="1"/>
    </font>
    <font>
      <sz val="8"/>
      <name val="Times New Roman CE"/>
      <family val="1"/>
    </font>
    <font>
      <u/>
      <sz val="11"/>
      <color theme="10"/>
      <name val="Times New Roman CE"/>
      <family val="1"/>
    </font>
    <font>
      <u/>
      <sz val="11"/>
      <color theme="11"/>
      <name val="Times New Roman CE"/>
      <family val="1"/>
    </font>
    <font>
      <sz val="10"/>
      <name val="Times New Roman CE"/>
      <family val="1"/>
    </font>
    <font>
      <b/>
      <sz val="10"/>
      <name val="Calibri"/>
      <family val="2"/>
      <scheme val="minor"/>
    </font>
    <font>
      <sz val="11"/>
      <name val="Times New Roman CE"/>
      <family val="1"/>
      <charset val="238"/>
    </font>
    <font>
      <b/>
      <sz val="8"/>
      <name val="Calibri"/>
      <family val="2"/>
      <scheme val="minor"/>
    </font>
    <font>
      <b/>
      <sz val="9"/>
      <name val="Calibri"/>
      <family val="2"/>
      <scheme val="minor"/>
    </font>
    <font>
      <sz val="9"/>
      <name val="Calibri"/>
      <family val="2"/>
      <scheme val="minor"/>
    </font>
    <font>
      <sz val="9"/>
      <name val="Times New Roman CE"/>
      <family val="1"/>
    </font>
    <font>
      <sz val="9"/>
      <name val="Calibri"/>
      <family val="2"/>
    </font>
    <font>
      <b/>
      <sz val="9"/>
      <name val="Calibri"/>
      <family val="2"/>
    </font>
    <font>
      <sz val="10"/>
      <name val="Arial"/>
      <family val="2"/>
    </font>
    <font>
      <b/>
      <sz val="10"/>
      <name val="Arial"/>
      <family val="2"/>
    </font>
    <font>
      <sz val="7"/>
      <name val="Times New Roman CE"/>
      <family val="1"/>
    </font>
    <font>
      <sz val="7"/>
      <name val="Calibri"/>
      <family val="2"/>
      <scheme val="minor"/>
    </font>
    <font>
      <sz val="8"/>
      <name val="Calibri"/>
      <family val="2"/>
      <scheme val="minor"/>
    </font>
    <font>
      <b/>
      <sz val="9"/>
      <color rgb="FFFF0000"/>
      <name val="Calibri"/>
      <family val="2"/>
    </font>
    <font>
      <b/>
      <sz val="9"/>
      <color theme="4"/>
      <name val="Calibri"/>
      <family val="2"/>
    </font>
    <font>
      <b/>
      <sz val="9"/>
      <color theme="0"/>
      <name val="Calibri"/>
      <family val="2"/>
      <scheme val="minor"/>
    </font>
    <font>
      <sz val="9"/>
      <color rgb="FFFF0000"/>
      <name val="Calibri"/>
      <family val="2"/>
      <charset val="238"/>
      <scheme val="minor"/>
    </font>
    <font>
      <b/>
      <sz val="9"/>
      <name val="Calibri"/>
      <family val="2"/>
      <charset val="238"/>
    </font>
    <font>
      <sz val="9"/>
      <name val="Calibri"/>
      <family val="2"/>
      <charset val="238"/>
    </font>
    <font>
      <sz val="10"/>
      <name val="Calibri"/>
      <family val="2"/>
      <charset val="238"/>
      <scheme val="minor"/>
    </font>
    <font>
      <sz val="10"/>
      <name val="Calibri"/>
      <family val="2"/>
      <scheme val="minor"/>
    </font>
    <font>
      <sz val="9"/>
      <name val="Calibri"/>
      <family val="2"/>
      <charset val="238"/>
      <scheme val="minor"/>
    </font>
    <font>
      <b/>
      <sz val="9"/>
      <name val="Calibri"/>
      <family val="2"/>
      <charset val="238"/>
      <scheme val="minor"/>
    </font>
    <font>
      <b/>
      <u/>
      <sz val="9"/>
      <name val="Calibri"/>
      <family val="2"/>
      <charset val="238"/>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24">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cellStyleXfs>
  <cellXfs count="130">
    <xf numFmtId="0" fontId="0" fillId="0" borderId="0" xfId="0"/>
    <xf numFmtId="0" fontId="4" fillId="0" borderId="0" xfId="0" applyFont="1"/>
    <xf numFmtId="0" fontId="8" fillId="0" borderId="0" xfId="0" applyFont="1" applyAlignment="1">
      <alignment horizontal="right" vertical="top"/>
    </xf>
    <xf numFmtId="2" fontId="8" fillId="0" borderId="0" xfId="0" applyNumberFormat="1" applyFont="1" applyAlignment="1">
      <alignment horizontal="center" vertical="top"/>
    </xf>
    <xf numFmtId="1" fontId="10" fillId="0" borderId="0" xfId="0" applyNumberFormat="1" applyFont="1" applyAlignment="1">
      <alignment horizontal="center" vertical="top"/>
    </xf>
    <xf numFmtId="2" fontId="10" fillId="0" borderId="0" xfId="0" applyNumberFormat="1" applyFont="1" applyAlignment="1">
      <alignment horizontal="center" vertical="top"/>
    </xf>
    <xf numFmtId="0" fontId="10" fillId="0" borderId="0" xfId="0" applyFont="1" applyAlignment="1">
      <alignment horizontal="right" vertical="top"/>
    </xf>
    <xf numFmtId="0" fontId="9" fillId="0" borderId="0" xfId="0" applyFont="1"/>
    <xf numFmtId="0" fontId="10" fillId="0" borderId="0" xfId="0" applyFont="1"/>
    <xf numFmtId="0" fontId="9" fillId="0" borderId="0" xfId="0" applyFont="1" applyAlignment="1">
      <alignment vertical="center" wrapText="1"/>
    </xf>
    <xf numFmtId="0" fontId="9" fillId="0" borderId="0" xfId="0" applyFont="1" applyAlignment="1">
      <alignment vertical="top" wrapText="1"/>
    </xf>
    <xf numFmtId="0" fontId="9" fillId="0" borderId="0" xfId="0" applyFont="1" applyAlignment="1">
      <alignment vertical="top"/>
    </xf>
    <xf numFmtId="0" fontId="17" fillId="0" borderId="0" xfId="0" applyFont="1" applyAlignment="1">
      <alignment horizontal="left" vertical="top"/>
    </xf>
    <xf numFmtId="0" fontId="1" fillId="0" borderId="0" xfId="0" applyFont="1"/>
    <xf numFmtId="0" fontId="15" fillId="0" borderId="0" xfId="0" applyFont="1" applyAlignment="1">
      <alignment horizontal="left" vertical="top"/>
    </xf>
    <xf numFmtId="0" fontId="5" fillId="0" borderId="1" xfId="0" applyFont="1" applyBorder="1" applyAlignment="1">
      <alignment horizontal="left" vertical="top"/>
    </xf>
    <xf numFmtId="0" fontId="20" fillId="0" borderId="1" xfId="0" applyFont="1" applyBorder="1" applyAlignment="1">
      <alignment horizontal="center" vertical="top"/>
    </xf>
    <xf numFmtId="4" fontId="8" fillId="0" borderId="1" xfId="0" applyNumberFormat="1" applyFont="1" applyBorder="1" applyAlignment="1">
      <alignment horizontal="right" vertical="top"/>
    </xf>
    <xf numFmtId="4" fontId="8" fillId="0" borderId="1" xfId="0" applyNumberFormat="1" applyFont="1" applyBorder="1" applyAlignment="1">
      <alignment vertical="top"/>
    </xf>
    <xf numFmtId="0" fontId="15" fillId="0" borderId="0" xfId="0" applyFont="1" applyAlignment="1">
      <alignment horizontal="left" vertical="center"/>
    </xf>
    <xf numFmtId="0" fontId="17" fillId="0" borderId="0" xfId="0" applyFont="1" applyAlignment="1">
      <alignment horizontal="left" vertical="center"/>
    </xf>
    <xf numFmtId="0" fontId="5" fillId="0" borderId="2" xfId="0" applyFont="1" applyBorder="1" applyAlignment="1">
      <alignment horizontal="left" vertical="center"/>
    </xf>
    <xf numFmtId="0" fontId="8" fillId="0" borderId="2" xfId="0" applyFont="1" applyBorder="1" applyAlignment="1">
      <alignment horizontal="center" vertical="center"/>
    </xf>
    <xf numFmtId="4" fontId="8" fillId="0" borderId="2" xfId="0" applyNumberFormat="1" applyFont="1" applyBorder="1" applyAlignment="1">
      <alignment horizontal="right" vertical="center"/>
    </xf>
    <xf numFmtId="4" fontId="8" fillId="0" borderId="2" xfId="0" applyNumberFormat="1" applyFont="1" applyBorder="1" applyAlignment="1">
      <alignment vertical="center"/>
    </xf>
    <xf numFmtId="0" fontId="9" fillId="0" borderId="0" xfId="0" applyFont="1" applyAlignment="1">
      <alignment horizontal="left" vertical="top"/>
    </xf>
    <xf numFmtId="0" fontId="17" fillId="0" borderId="3" xfId="0" applyFont="1" applyBorder="1" applyAlignment="1">
      <alignment horizontal="left" vertical="top"/>
    </xf>
    <xf numFmtId="1" fontId="9" fillId="0" borderId="3" xfId="0" applyNumberFormat="1" applyFont="1" applyBorder="1" applyAlignment="1">
      <alignment horizontal="center" vertical="top"/>
    </xf>
    <xf numFmtId="4" fontId="9" fillId="0" borderId="3" xfId="0" applyNumberFormat="1" applyFont="1" applyBorder="1" applyAlignment="1">
      <alignment horizontal="right" vertical="top"/>
    </xf>
    <xf numFmtId="0" fontId="5" fillId="0" borderId="0" xfId="0" applyFont="1" applyBorder="1" applyAlignment="1">
      <alignment horizontal="left" vertical="center"/>
    </xf>
    <xf numFmtId="0" fontId="8" fillId="0" borderId="0" xfId="0" applyFont="1" applyBorder="1" applyAlignment="1">
      <alignment horizontal="left" vertical="center"/>
    </xf>
    <xf numFmtId="4" fontId="8" fillId="0" borderId="0" xfId="0" applyNumberFormat="1" applyFont="1" applyBorder="1" applyAlignment="1">
      <alignment horizontal="right" vertical="center"/>
    </xf>
    <xf numFmtId="0" fontId="8" fillId="0" borderId="3" xfId="0" applyFont="1" applyBorder="1" applyAlignment="1">
      <alignment vertical="top" wrapText="1"/>
    </xf>
    <xf numFmtId="0" fontId="17" fillId="2" borderId="3" xfId="0" applyFont="1" applyFill="1" applyBorder="1" applyAlignment="1">
      <alignment horizontal="left" vertical="top"/>
    </xf>
    <xf numFmtId="0" fontId="12" fillId="0" borderId="3" xfId="0" applyFont="1" applyBorder="1" applyAlignment="1">
      <alignment horizontal="left" vertical="top" wrapText="1"/>
    </xf>
    <xf numFmtId="0" fontId="8" fillId="0" borderId="3" xfId="0" applyFont="1" applyBorder="1" applyAlignment="1">
      <alignment horizontal="left" vertical="top" wrapText="1"/>
    </xf>
    <xf numFmtId="0" fontId="9" fillId="0" borderId="3" xfId="0" applyFont="1" applyBorder="1" applyAlignment="1">
      <alignment horizontal="left" vertical="top" wrapText="1"/>
    </xf>
    <xf numFmtId="4" fontId="9" fillId="3" borderId="3" xfId="0" applyNumberFormat="1" applyFont="1" applyFill="1" applyBorder="1" applyAlignment="1">
      <alignment horizontal="right" vertical="top"/>
    </xf>
    <xf numFmtId="0" fontId="15" fillId="0" borderId="0" xfId="0" applyFont="1" applyAlignment="1" applyProtection="1">
      <alignment horizontal="left" vertical="top"/>
      <protection locked="0"/>
    </xf>
    <xf numFmtId="0" fontId="5" fillId="2" borderId="0" xfId="0" applyFont="1" applyFill="1" applyAlignment="1" applyProtection="1">
      <alignment horizontal="left" vertical="top" wrapText="1"/>
      <protection locked="0"/>
    </xf>
    <xf numFmtId="1" fontId="9" fillId="0" borderId="0" xfId="0" applyNumberFormat="1" applyFont="1" applyAlignment="1" applyProtection="1">
      <alignment horizontal="center" vertical="top"/>
      <protection locked="0"/>
    </xf>
    <xf numFmtId="2" fontId="9" fillId="0" borderId="0" xfId="0" applyNumberFormat="1" applyFont="1" applyAlignment="1" applyProtection="1">
      <alignment horizontal="center" vertical="top"/>
      <protection locked="0"/>
    </xf>
    <xf numFmtId="0" fontId="9" fillId="0" borderId="0" xfId="0" applyFont="1" applyAlignment="1" applyProtection="1">
      <alignment horizontal="right" vertical="top"/>
      <protection locked="0"/>
    </xf>
    <xf numFmtId="0" fontId="4" fillId="0" borderId="0" xfId="0" applyFont="1" applyProtection="1">
      <protection locked="0"/>
    </xf>
    <xf numFmtId="0" fontId="7" fillId="0" borderId="0" xfId="0" applyFont="1" applyBorder="1" applyAlignment="1" applyProtection="1">
      <alignment vertical="center"/>
      <protection locked="0"/>
    </xf>
    <xf numFmtId="0" fontId="25" fillId="0" borderId="0" xfId="0" applyFont="1" applyAlignment="1" applyProtection="1">
      <alignment horizontal="left" vertical="top"/>
      <protection locked="0"/>
    </xf>
    <xf numFmtId="0" fontId="24" fillId="0" borderId="0" xfId="41" applyFont="1" applyAlignment="1" applyProtection="1">
      <alignment horizontal="left" vertical="top" wrapText="1"/>
      <protection locked="0"/>
    </xf>
    <xf numFmtId="0" fontId="5" fillId="0" borderId="0" xfId="41" quotePrefix="1" applyFont="1" applyAlignment="1" applyProtection="1">
      <alignment horizontal="left" vertical="top" wrapText="1"/>
      <protection locked="0"/>
    </xf>
    <xf numFmtId="0" fontId="26" fillId="0" borderId="0" xfId="0" applyFont="1" applyProtection="1">
      <protection locked="0"/>
    </xf>
    <xf numFmtId="0" fontId="27" fillId="0" borderId="0" xfId="0" applyFont="1" applyBorder="1" applyAlignment="1" applyProtection="1">
      <alignment vertical="center"/>
      <protection locked="0"/>
    </xf>
    <xf numFmtId="0" fontId="26" fillId="0" borderId="0" xfId="0" applyFont="1"/>
    <xf numFmtId="0" fontId="22" fillId="2" borderId="3" xfId="0" applyFont="1" applyFill="1" applyBorder="1" applyAlignment="1">
      <alignment horizontal="left" vertical="top" wrapText="1"/>
    </xf>
    <xf numFmtId="1" fontId="8" fillId="0" borderId="0" xfId="0" applyNumberFormat="1" applyFont="1" applyBorder="1" applyAlignment="1">
      <alignment horizontal="left" vertical="center"/>
    </xf>
    <xf numFmtId="1" fontId="20" fillId="0" borderId="1" xfId="0" applyNumberFormat="1" applyFont="1" applyBorder="1" applyAlignment="1">
      <alignment horizontal="center" vertical="top"/>
    </xf>
    <xf numFmtId="1" fontId="8" fillId="0" borderId="2" xfId="0" applyNumberFormat="1" applyFont="1" applyBorder="1" applyAlignment="1">
      <alignment horizontal="center" vertical="center"/>
    </xf>
    <xf numFmtId="0" fontId="16" fillId="0" borderId="4" xfId="0" applyFont="1" applyBorder="1" applyAlignment="1">
      <alignment horizontal="left" vertical="top"/>
    </xf>
    <xf numFmtId="0" fontId="17" fillId="0" borderId="5" xfId="0" applyFont="1" applyBorder="1" applyAlignment="1">
      <alignment horizontal="left" vertical="top"/>
    </xf>
    <xf numFmtId="0" fontId="8" fillId="0" borderId="5" xfId="0" applyFont="1" applyBorder="1" applyAlignment="1">
      <alignment vertical="center" wrapText="1"/>
    </xf>
    <xf numFmtId="1" fontId="9" fillId="0" borderId="5" xfId="0" applyNumberFormat="1" applyFont="1" applyBorder="1" applyAlignment="1">
      <alignment horizontal="center" vertical="top"/>
    </xf>
    <xf numFmtId="2" fontId="9" fillId="0" borderId="5" xfId="0" applyNumberFormat="1" applyFont="1" applyBorder="1" applyAlignment="1">
      <alignment horizontal="center" vertical="top"/>
    </xf>
    <xf numFmtId="4" fontId="9" fillId="0" borderId="5" xfId="0" applyNumberFormat="1" applyFont="1" applyBorder="1" applyAlignment="1">
      <alignment horizontal="right" vertical="top"/>
    </xf>
    <xf numFmtId="4" fontId="9" fillId="0" borderId="6" xfId="0" applyNumberFormat="1" applyFont="1" applyBorder="1" applyAlignment="1">
      <alignment horizontal="right" vertical="top"/>
    </xf>
    <xf numFmtId="0" fontId="16" fillId="0" borderId="7" xfId="0" applyFont="1" applyBorder="1" applyAlignment="1">
      <alignment horizontal="left" vertical="top"/>
    </xf>
    <xf numFmtId="4" fontId="9" fillId="0" borderId="8" xfId="0" applyNumberFormat="1" applyFont="1" applyBorder="1" applyAlignment="1">
      <alignment horizontal="right" vertical="top"/>
    </xf>
    <xf numFmtId="0" fontId="16" fillId="0" borderId="9" xfId="0" applyFont="1" applyBorder="1" applyAlignment="1">
      <alignment horizontal="left" vertical="top"/>
    </xf>
    <xf numFmtId="0" fontId="17" fillId="0" borderId="10" xfId="0" applyFont="1" applyBorder="1" applyAlignment="1">
      <alignment horizontal="left" vertical="top"/>
    </xf>
    <xf numFmtId="0" fontId="12" fillId="0" borderId="10" xfId="0" applyFont="1" applyBorder="1" applyAlignment="1">
      <alignment horizontal="left" vertical="top" wrapText="1"/>
    </xf>
    <xf numFmtId="1" fontId="9" fillId="0" borderId="10" xfId="0" applyNumberFormat="1" applyFont="1" applyBorder="1" applyAlignment="1">
      <alignment horizontal="center" vertical="top"/>
    </xf>
    <xf numFmtId="4" fontId="9" fillId="3" borderId="10" xfId="0" applyNumberFormat="1" applyFont="1" applyFill="1" applyBorder="1" applyAlignment="1">
      <alignment horizontal="right" vertical="top"/>
    </xf>
    <xf numFmtId="4" fontId="9" fillId="0" borderId="11" xfId="0" applyNumberFormat="1" applyFont="1" applyBorder="1" applyAlignment="1">
      <alignment horizontal="right" vertical="top"/>
    </xf>
    <xf numFmtId="0" fontId="5" fillId="0" borderId="12" xfId="0" applyFont="1" applyBorder="1" applyAlignment="1" applyProtection="1">
      <alignment horizontal="center" vertical="center" wrapText="1"/>
      <protection locked="0"/>
    </xf>
    <xf numFmtId="0" fontId="5" fillId="0" borderId="13" xfId="0" applyFont="1" applyBorder="1" applyAlignment="1" applyProtection="1">
      <alignment vertical="center" wrapText="1"/>
      <protection locked="0"/>
    </xf>
    <xf numFmtId="0" fontId="5" fillId="0" borderId="13" xfId="0" applyFont="1" applyBorder="1" applyAlignment="1" applyProtection="1">
      <alignment vertical="center"/>
      <protection locked="0"/>
    </xf>
    <xf numFmtId="1" fontId="5" fillId="0" borderId="13" xfId="0" applyNumberFormat="1"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3"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7" fillId="0" borderId="5" xfId="0" applyFont="1" applyBorder="1" applyAlignment="1">
      <alignment vertical="top"/>
    </xf>
    <xf numFmtId="0" fontId="8" fillId="0" borderId="5" xfId="0" applyFont="1" applyBorder="1" applyAlignment="1">
      <alignment wrapText="1"/>
    </xf>
    <xf numFmtId="1" fontId="4" fillId="0" borderId="5" xfId="0" applyNumberFormat="1" applyFont="1" applyBorder="1" applyAlignment="1"/>
    <xf numFmtId="0" fontId="4" fillId="0" borderId="5" xfId="0" applyFont="1" applyBorder="1" applyAlignment="1">
      <alignment horizontal="left"/>
    </xf>
    <xf numFmtId="4" fontId="8" fillId="0" borderId="5" xfId="0" applyNumberFormat="1" applyFont="1" applyBorder="1" applyAlignment="1">
      <alignment horizontal="right" vertical="top"/>
    </xf>
    <xf numFmtId="4" fontId="8" fillId="0" borderId="6" xfId="0" applyNumberFormat="1" applyFont="1" applyBorder="1" applyAlignment="1">
      <alignment horizontal="right" vertical="top"/>
    </xf>
    <xf numFmtId="0" fontId="22" fillId="2" borderId="10" xfId="0" applyFont="1" applyFill="1" applyBorder="1" applyAlignment="1">
      <alignment horizontal="left" vertical="top" wrapText="1"/>
    </xf>
    <xf numFmtId="4" fontId="9" fillId="0" borderId="10" xfId="0" applyNumberFormat="1" applyFont="1" applyBorder="1" applyAlignment="1">
      <alignment horizontal="right" vertical="top"/>
    </xf>
    <xf numFmtId="0" fontId="16" fillId="0" borderId="12" xfId="0" applyFont="1" applyBorder="1" applyAlignment="1">
      <alignment horizontal="left" vertical="top"/>
    </xf>
    <xf numFmtId="0" fontId="17" fillId="0" borderId="13" xfId="0" applyFont="1" applyBorder="1" applyAlignment="1">
      <alignment horizontal="left" vertical="top"/>
    </xf>
    <xf numFmtId="0" fontId="22" fillId="2" borderId="13" xfId="0" applyFont="1" applyFill="1" applyBorder="1" applyAlignment="1">
      <alignment horizontal="left" vertical="top" wrapText="1"/>
    </xf>
    <xf numFmtId="1" fontId="9" fillId="0" borderId="13" xfId="0" applyNumberFormat="1" applyFont="1" applyBorder="1" applyAlignment="1">
      <alignment horizontal="center" vertical="top"/>
    </xf>
    <xf numFmtId="4" fontId="9" fillId="3" borderId="13" xfId="0" applyNumberFormat="1" applyFont="1" applyFill="1" applyBorder="1" applyAlignment="1">
      <alignment horizontal="right" vertical="top"/>
    </xf>
    <xf numFmtId="4" fontId="9" fillId="0" borderId="14" xfId="0" applyNumberFormat="1" applyFont="1" applyBorder="1" applyAlignment="1">
      <alignment horizontal="right" vertical="top"/>
    </xf>
    <xf numFmtId="0" fontId="12" fillId="2" borderId="5" xfId="0" applyFont="1" applyFill="1" applyBorder="1" applyAlignment="1">
      <alignment horizontal="left" vertical="top" wrapText="1"/>
    </xf>
    <xf numFmtId="4" fontId="9" fillId="0" borderId="5" xfId="0" applyNumberFormat="1" applyFont="1" applyFill="1" applyBorder="1" applyAlignment="1">
      <alignment horizontal="right" vertical="top"/>
    </xf>
    <xf numFmtId="0" fontId="8" fillId="0" borderId="10" xfId="0" applyFont="1" applyBorder="1" applyAlignment="1">
      <alignment vertical="top" wrapText="1"/>
    </xf>
    <xf numFmtId="2" fontId="9" fillId="0" borderId="10" xfId="0" applyNumberFormat="1" applyFont="1" applyBorder="1" applyAlignment="1">
      <alignment horizontal="center" vertical="top"/>
    </xf>
    <xf numFmtId="0" fontId="8" fillId="0" borderId="13" xfId="0" applyFont="1" applyBorder="1" applyAlignment="1">
      <alignment vertical="top" wrapText="1"/>
    </xf>
    <xf numFmtId="2" fontId="9" fillId="0" borderId="13" xfId="0" applyNumberFormat="1" applyFont="1" applyBorder="1" applyAlignment="1">
      <alignment horizontal="center" vertical="top"/>
    </xf>
    <xf numFmtId="4" fontId="9" fillId="3" borderId="5" xfId="0" applyNumberFormat="1" applyFont="1" applyFill="1" applyBorder="1" applyAlignment="1">
      <alignment horizontal="right" vertical="top"/>
    </xf>
    <xf numFmtId="0" fontId="16" fillId="0" borderId="15" xfId="0" applyFont="1" applyBorder="1" applyAlignment="1">
      <alignment horizontal="left" vertical="top"/>
    </xf>
    <xf numFmtId="0" fontId="17" fillId="0" borderId="16" xfId="0" applyFont="1" applyBorder="1" applyAlignment="1">
      <alignment horizontal="left" vertical="top"/>
    </xf>
    <xf numFmtId="0" fontId="8" fillId="0" borderId="16" xfId="0" applyFont="1" applyBorder="1" applyAlignment="1">
      <alignment vertical="top" wrapText="1"/>
    </xf>
    <xf numFmtId="1" fontId="9" fillId="0" borderId="16" xfId="0" applyNumberFormat="1" applyFont="1" applyBorder="1" applyAlignment="1">
      <alignment horizontal="center" vertical="top"/>
    </xf>
    <xf numFmtId="2" fontId="9" fillId="0" borderId="16" xfId="0" applyNumberFormat="1" applyFont="1" applyBorder="1" applyAlignment="1">
      <alignment horizontal="center" vertical="top"/>
    </xf>
    <xf numFmtId="4" fontId="9" fillId="3" borderId="16" xfId="0" applyNumberFormat="1" applyFont="1" applyFill="1" applyBorder="1" applyAlignment="1">
      <alignment horizontal="right" vertical="top"/>
    </xf>
    <xf numFmtId="4" fontId="9" fillId="0" borderId="17" xfId="0" applyNumberFormat="1" applyFont="1" applyBorder="1" applyAlignment="1">
      <alignment horizontal="right" vertical="top"/>
    </xf>
    <xf numFmtId="0" fontId="16" fillId="0" borderId="18" xfId="0" applyFont="1" applyBorder="1" applyAlignment="1">
      <alignment horizontal="left" vertical="top"/>
    </xf>
    <xf numFmtId="0" fontId="17" fillId="0" borderId="19" xfId="0" applyFont="1" applyBorder="1" applyAlignment="1">
      <alignment horizontal="left" vertical="top"/>
    </xf>
    <xf numFmtId="0" fontId="8" fillId="0" borderId="19" xfId="0" applyFont="1" applyBorder="1" applyAlignment="1">
      <alignment vertical="top" wrapText="1"/>
    </xf>
    <xf numFmtId="1" fontId="9" fillId="0" borderId="19" xfId="0" applyNumberFormat="1" applyFont="1" applyBorder="1" applyAlignment="1">
      <alignment horizontal="center" vertical="top"/>
    </xf>
    <xf numFmtId="2" fontId="9" fillId="0" borderId="19" xfId="0" applyNumberFormat="1" applyFont="1" applyBorder="1" applyAlignment="1">
      <alignment horizontal="center" vertical="top"/>
    </xf>
    <xf numFmtId="4" fontId="9" fillId="3" borderId="19" xfId="0" applyNumberFormat="1" applyFont="1" applyFill="1" applyBorder="1" applyAlignment="1">
      <alignment horizontal="right" vertical="top"/>
    </xf>
    <xf numFmtId="4" fontId="9" fillId="0" borderId="20" xfId="0" applyNumberFormat="1" applyFont="1" applyBorder="1" applyAlignment="1">
      <alignment horizontal="right" vertical="top"/>
    </xf>
    <xf numFmtId="0" fontId="1" fillId="0" borderId="5" xfId="0" applyFont="1" applyBorder="1"/>
    <xf numFmtId="0" fontId="12" fillId="0" borderId="5" xfId="0" applyFont="1" applyBorder="1" applyAlignment="1">
      <alignment horizontal="left" vertical="center" wrapText="1"/>
    </xf>
    <xf numFmtId="1" fontId="10" fillId="0" borderId="5" xfId="0" applyNumberFormat="1" applyFont="1" applyBorder="1" applyAlignment="1">
      <alignment horizontal="center" vertical="top"/>
    </xf>
    <xf numFmtId="4" fontId="10" fillId="0" borderId="5" xfId="0" applyNumberFormat="1" applyFont="1" applyBorder="1" applyAlignment="1">
      <alignment horizontal="center" vertical="top"/>
    </xf>
    <xf numFmtId="0" fontId="16" fillId="0" borderId="4" xfId="0" applyFont="1" applyFill="1" applyBorder="1" applyAlignment="1">
      <alignment horizontal="left" vertical="top"/>
    </xf>
    <xf numFmtId="0" fontId="17" fillId="0" borderId="5" xfId="0" applyFont="1" applyFill="1" applyBorder="1" applyAlignment="1">
      <alignment horizontal="left" vertical="top"/>
    </xf>
    <xf numFmtId="0" fontId="12" fillId="0" borderId="5" xfId="0" applyFont="1" applyFill="1" applyBorder="1" applyAlignment="1">
      <alignment horizontal="left" vertical="center" wrapText="1"/>
    </xf>
    <xf numFmtId="1" fontId="9" fillId="0" borderId="5" xfId="0" applyNumberFormat="1" applyFont="1" applyFill="1" applyBorder="1" applyAlignment="1">
      <alignment horizontal="center" vertical="top"/>
    </xf>
    <xf numFmtId="4" fontId="9" fillId="0" borderId="6" xfId="0" applyNumberFormat="1" applyFont="1" applyFill="1" applyBorder="1" applyAlignment="1">
      <alignment horizontal="right" vertical="top"/>
    </xf>
    <xf numFmtId="0" fontId="8" fillId="0" borderId="10" xfId="0" applyFont="1" applyBorder="1" applyAlignment="1">
      <alignment horizontal="left" vertical="top" wrapText="1"/>
    </xf>
    <xf numFmtId="0" fontId="8" fillId="0" borderId="5" xfId="0" applyFont="1" applyBorder="1" applyAlignment="1">
      <alignment horizontal="left" vertical="top" wrapText="1"/>
    </xf>
    <xf numFmtId="0" fontId="8" fillId="0" borderId="5" xfId="0" applyFont="1" applyFill="1" applyBorder="1" applyAlignment="1">
      <alignment horizontal="left" vertical="top" wrapText="1"/>
    </xf>
    <xf numFmtId="0" fontId="4" fillId="0" borderId="0" xfId="0" applyFont="1" applyFill="1"/>
    <xf numFmtId="0" fontId="21" fillId="0" borderId="13" xfId="0" applyFont="1" applyFill="1" applyBorder="1" applyAlignment="1">
      <alignment vertical="top" wrapText="1"/>
    </xf>
    <xf numFmtId="0" fontId="11" fillId="0" borderId="3" xfId="0" applyFont="1" applyFill="1" applyBorder="1" applyAlignment="1">
      <alignment horizontal="left" vertical="top" wrapText="1"/>
    </xf>
    <xf numFmtId="0" fontId="16" fillId="0" borderId="21" xfId="0" applyFont="1" applyBorder="1" applyAlignment="1">
      <alignment horizontal="left" vertical="top"/>
    </xf>
    <xf numFmtId="0" fontId="17" fillId="0" borderId="22" xfId="0" applyFont="1" applyBorder="1" applyAlignment="1">
      <alignment horizontal="left" vertical="top"/>
    </xf>
    <xf numFmtId="0" fontId="8" fillId="0" borderId="23" xfId="0" applyFont="1" applyBorder="1" applyAlignment="1">
      <alignment horizontal="left" vertical="top" wrapText="1"/>
    </xf>
  </cellXfs>
  <cellStyles count="42">
    <cellStyle name="Hypertextový odkaz" xfId="1" builtinId="8" hidden="1"/>
    <cellStyle name="Hypertextový odkaz" xfId="3" builtinId="8" hidden="1"/>
    <cellStyle name="Hypertextový odkaz" xfId="5" builtinId="8" hidden="1"/>
    <cellStyle name="Hypertextový odkaz" xfId="7" builtinId="8" hidden="1"/>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Hypertextový odkaz" xfId="19" builtinId="8" hidden="1"/>
    <cellStyle name="Hypertextový odkaz" xfId="21" builtinId="8" hidden="1"/>
    <cellStyle name="Hypertextový odkaz" xfId="23" builtinId="8" hidden="1"/>
    <cellStyle name="Hypertextový odkaz" xfId="25" builtinId="8" hidden="1"/>
    <cellStyle name="Hypertextový odkaz" xfId="27" builtinId="8" hidden="1"/>
    <cellStyle name="Hypertextový odkaz" xfId="29" builtinId="8" hidden="1"/>
    <cellStyle name="Hypertextový odkaz" xfId="31" builtinId="8" hidden="1"/>
    <cellStyle name="Hypertextový odkaz" xfId="33" builtinId="8" hidden="1"/>
    <cellStyle name="Hypertextový odkaz" xfId="35" builtinId="8" hidden="1"/>
    <cellStyle name="Hypertextový odkaz" xfId="37" builtinId="8" hidden="1"/>
    <cellStyle name="Hypertextový odkaz" xfId="39" builtinId="8" hidden="1"/>
    <cellStyle name="Normální" xfId="0" builtinId="0"/>
    <cellStyle name="Použitý hypertextový odkaz" xfId="2" builtinId="9" hidden="1"/>
    <cellStyle name="Použitý hypertextový odkaz" xfId="4" builtinId="9" hidden="1"/>
    <cellStyle name="Použitý hypertextový odkaz" xfId="6" builtinId="9" hidden="1"/>
    <cellStyle name="Použitý hypertextový odkaz" xfId="8" builtinId="9" hidden="1"/>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 name="Použitý hypertextový odkaz" xfId="20" builtinId="9" hidden="1"/>
    <cellStyle name="Použitý hypertextový odkaz" xfId="22" builtinId="9" hidden="1"/>
    <cellStyle name="Použitý hypertextový odkaz" xfId="24" builtinId="9" hidden="1"/>
    <cellStyle name="Použitý hypertextový odkaz" xfId="26" builtinId="9" hidden="1"/>
    <cellStyle name="Použitý hypertextový odkaz" xfId="28" builtinId="9" hidden="1"/>
    <cellStyle name="Použitý hypertextový odkaz" xfId="30" builtinId="9" hidden="1"/>
    <cellStyle name="Použitý hypertextový odkaz" xfId="32" builtinId="9" hidden="1"/>
    <cellStyle name="Použitý hypertextový odkaz" xfId="34" builtinId="9" hidden="1"/>
    <cellStyle name="Použitý hypertextový odkaz" xfId="36" builtinId="9" hidden="1"/>
    <cellStyle name="Použitý hypertextový odkaz" xfId="38" builtinId="9" hidden="1"/>
    <cellStyle name="Použitý hypertextový odkaz" xfId="40" builtinId="9" hidden="1"/>
    <cellStyle name="Standard 2" xfId="41"/>
  </cellStyles>
  <dxfs count="0"/>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9"/>
  <sheetViews>
    <sheetView tabSelected="1" topLeftCell="A28" zoomScaleNormal="100" zoomScaleSheetLayoutView="130" workbookViewId="0">
      <selection activeCell="M31" sqref="M31"/>
    </sheetView>
  </sheetViews>
  <sheetFormatPr defaultColWidth="8.6640625" defaultRowHeight="13.8" x14ac:dyDescent="0.25"/>
  <cols>
    <col min="1" max="1" width="4.77734375" style="14" customWidth="1"/>
    <col min="2" max="2" width="8.77734375" style="13" customWidth="1"/>
    <col min="3" max="3" width="70.77734375" style="8" customWidth="1"/>
    <col min="4" max="5" width="6.77734375" style="4" customWidth="1"/>
    <col min="6" max="6" width="11.88671875" style="5" customWidth="1"/>
    <col min="7" max="7" width="12.44140625" style="6" customWidth="1"/>
    <col min="8" max="8" width="8.6640625" style="50"/>
  </cols>
  <sheetData>
    <row r="1" spans="1:8" s="43" customFormat="1" ht="52.8" customHeight="1" x14ac:dyDescent="0.25">
      <c r="A1" s="38"/>
      <c r="B1" s="45" t="s">
        <v>111</v>
      </c>
      <c r="C1" s="39" t="s">
        <v>119</v>
      </c>
      <c r="D1" s="40"/>
      <c r="E1" s="40"/>
      <c r="F1" s="41"/>
      <c r="G1" s="42"/>
      <c r="H1" s="48"/>
    </row>
    <row r="2" spans="1:8" s="43" customFormat="1" ht="29.4" customHeight="1" thickBot="1" x14ac:dyDescent="0.3">
      <c r="A2" s="38"/>
      <c r="B2" s="46" t="s">
        <v>112</v>
      </c>
      <c r="C2" s="47" t="s">
        <v>113</v>
      </c>
      <c r="D2" s="40"/>
      <c r="E2" s="40"/>
      <c r="F2" s="41"/>
      <c r="G2" s="42"/>
      <c r="H2" s="48"/>
    </row>
    <row r="3" spans="1:8" s="44" customFormat="1" ht="25.5" customHeight="1" thickBot="1" x14ac:dyDescent="0.3">
      <c r="A3" s="70" t="s">
        <v>118</v>
      </c>
      <c r="B3" s="71" t="s">
        <v>39</v>
      </c>
      <c r="C3" s="72" t="s">
        <v>0</v>
      </c>
      <c r="D3" s="73" t="s">
        <v>1</v>
      </c>
      <c r="E3" s="74" t="s">
        <v>104</v>
      </c>
      <c r="F3" s="75" t="s">
        <v>110</v>
      </c>
      <c r="G3" s="76" t="s">
        <v>71</v>
      </c>
      <c r="H3" s="49"/>
    </row>
    <row r="4" spans="1:8" s="1" customFormat="1" ht="15.6" customHeight="1" x14ac:dyDescent="0.25">
      <c r="A4" s="55"/>
      <c r="B4" s="77"/>
      <c r="C4" s="78" t="s">
        <v>106</v>
      </c>
      <c r="D4" s="79"/>
      <c r="E4" s="80"/>
      <c r="F4" s="81"/>
      <c r="G4" s="82"/>
      <c r="H4" s="50"/>
    </row>
    <row r="5" spans="1:8" s="1" customFormat="1" ht="73.2" customHeight="1" x14ac:dyDescent="0.25">
      <c r="A5" s="62">
        <v>1</v>
      </c>
      <c r="B5" s="26">
        <v>999</v>
      </c>
      <c r="C5" s="126" t="s">
        <v>145</v>
      </c>
      <c r="D5" s="27">
        <v>1</v>
      </c>
      <c r="E5" s="27" t="s">
        <v>105</v>
      </c>
      <c r="F5" s="37">
        <v>0</v>
      </c>
      <c r="G5" s="63">
        <f>D5*F5</f>
        <v>0</v>
      </c>
      <c r="H5" s="50"/>
    </row>
    <row r="6" spans="1:8" s="1" customFormat="1" ht="204" x14ac:dyDescent="0.25">
      <c r="A6" s="62"/>
      <c r="B6" s="26"/>
      <c r="C6" s="51" t="s">
        <v>116</v>
      </c>
      <c r="D6" s="27"/>
      <c r="E6" s="27"/>
      <c r="F6" s="28"/>
      <c r="G6" s="63"/>
      <c r="H6" s="50"/>
    </row>
    <row r="7" spans="1:8" s="1" customFormat="1" ht="111" customHeight="1" thickBot="1" x14ac:dyDescent="0.3">
      <c r="A7" s="64"/>
      <c r="B7" s="65"/>
      <c r="C7" s="83" t="s">
        <v>117</v>
      </c>
      <c r="D7" s="67"/>
      <c r="E7" s="67"/>
      <c r="F7" s="84"/>
      <c r="G7" s="69"/>
      <c r="H7" s="50"/>
    </row>
    <row r="8" spans="1:8" s="1" customFormat="1" ht="24.6" thickBot="1" x14ac:dyDescent="0.3">
      <c r="A8" s="85">
        <v>2</v>
      </c>
      <c r="B8" s="86">
        <v>999</v>
      </c>
      <c r="C8" s="87" t="s">
        <v>120</v>
      </c>
      <c r="D8" s="88">
        <v>1</v>
      </c>
      <c r="E8" s="88" t="s">
        <v>105</v>
      </c>
      <c r="F8" s="89">
        <v>0</v>
      </c>
      <c r="G8" s="90">
        <f t="shared" ref="G8:G71" si="0">D8*F8</f>
        <v>0</v>
      </c>
      <c r="H8" s="50"/>
    </row>
    <row r="9" spans="1:8" s="1" customFormat="1" ht="48" x14ac:dyDescent="0.25">
      <c r="A9" s="55"/>
      <c r="B9" s="56"/>
      <c r="C9" s="91" t="s">
        <v>91</v>
      </c>
      <c r="D9" s="58"/>
      <c r="E9" s="58"/>
      <c r="F9" s="92"/>
      <c r="G9" s="61"/>
      <c r="H9" s="50"/>
    </row>
    <row r="10" spans="1:8" s="1" customFormat="1" ht="24" x14ac:dyDescent="0.25">
      <c r="A10" s="62">
        <v>3</v>
      </c>
      <c r="B10" s="26" t="s">
        <v>40</v>
      </c>
      <c r="C10" s="32" t="s">
        <v>10</v>
      </c>
      <c r="D10" s="27">
        <v>1</v>
      </c>
      <c r="E10" s="27" t="s">
        <v>105</v>
      </c>
      <c r="F10" s="37">
        <v>0</v>
      </c>
      <c r="G10" s="63">
        <f t="shared" si="0"/>
        <v>0</v>
      </c>
      <c r="H10" s="50"/>
    </row>
    <row r="11" spans="1:8" s="1" customFormat="1" ht="36.6" thickBot="1" x14ac:dyDescent="0.3">
      <c r="A11" s="64">
        <v>4</v>
      </c>
      <c r="B11" s="65">
        <v>102</v>
      </c>
      <c r="C11" s="93" t="s">
        <v>72</v>
      </c>
      <c r="D11" s="67">
        <v>1</v>
      </c>
      <c r="E11" s="94" t="s">
        <v>105</v>
      </c>
      <c r="F11" s="68">
        <v>0</v>
      </c>
      <c r="G11" s="69">
        <f t="shared" si="0"/>
        <v>0</v>
      </c>
      <c r="H11" s="50"/>
    </row>
    <row r="12" spans="1:8" s="1" customFormat="1" ht="48" x14ac:dyDescent="0.25">
      <c r="A12" s="55"/>
      <c r="B12" s="56"/>
      <c r="C12" s="91" t="s">
        <v>92</v>
      </c>
      <c r="D12" s="58"/>
      <c r="E12" s="58"/>
      <c r="F12" s="60"/>
      <c r="G12" s="61"/>
      <c r="H12" s="50"/>
    </row>
    <row r="13" spans="1:8" s="1" customFormat="1" ht="24" x14ac:dyDescent="0.25">
      <c r="A13" s="62">
        <v>5</v>
      </c>
      <c r="B13" s="26" t="s">
        <v>41</v>
      </c>
      <c r="C13" s="32" t="s">
        <v>10</v>
      </c>
      <c r="D13" s="27">
        <v>1</v>
      </c>
      <c r="E13" s="27" t="s">
        <v>105</v>
      </c>
      <c r="F13" s="37">
        <v>0</v>
      </c>
      <c r="G13" s="63">
        <f t="shared" si="0"/>
        <v>0</v>
      </c>
      <c r="H13" s="50"/>
    </row>
    <row r="14" spans="1:8" s="1" customFormat="1" ht="36.6" thickBot="1" x14ac:dyDescent="0.3">
      <c r="A14" s="64">
        <v>6</v>
      </c>
      <c r="B14" s="65">
        <v>102</v>
      </c>
      <c r="C14" s="93" t="s">
        <v>72</v>
      </c>
      <c r="D14" s="67">
        <v>1</v>
      </c>
      <c r="E14" s="94" t="s">
        <v>105</v>
      </c>
      <c r="F14" s="68">
        <v>0</v>
      </c>
      <c r="G14" s="69">
        <f t="shared" si="0"/>
        <v>0</v>
      </c>
      <c r="H14" s="50"/>
    </row>
    <row r="15" spans="1:8" s="1" customFormat="1" ht="48" x14ac:dyDescent="0.25">
      <c r="A15" s="55"/>
      <c r="B15" s="56"/>
      <c r="C15" s="91" t="s">
        <v>89</v>
      </c>
      <c r="D15" s="58"/>
      <c r="E15" s="58"/>
      <c r="F15" s="60"/>
      <c r="G15" s="61"/>
      <c r="H15" s="50"/>
    </row>
    <row r="16" spans="1:8" s="1" customFormat="1" ht="24" x14ac:dyDescent="0.25">
      <c r="A16" s="62">
        <v>7</v>
      </c>
      <c r="B16" s="26" t="s">
        <v>42</v>
      </c>
      <c r="C16" s="32" t="s">
        <v>10</v>
      </c>
      <c r="D16" s="27">
        <v>1</v>
      </c>
      <c r="E16" s="27" t="s">
        <v>105</v>
      </c>
      <c r="F16" s="37">
        <v>0</v>
      </c>
      <c r="G16" s="63">
        <f t="shared" si="0"/>
        <v>0</v>
      </c>
      <c r="H16" s="50"/>
    </row>
    <row r="17" spans="1:13" s="1" customFormat="1" ht="36.6" thickBot="1" x14ac:dyDescent="0.3">
      <c r="A17" s="64">
        <v>8</v>
      </c>
      <c r="B17" s="65">
        <v>102</v>
      </c>
      <c r="C17" s="93" t="s">
        <v>4</v>
      </c>
      <c r="D17" s="67">
        <v>1</v>
      </c>
      <c r="E17" s="94" t="s">
        <v>105</v>
      </c>
      <c r="F17" s="68">
        <v>0</v>
      </c>
      <c r="G17" s="69">
        <f t="shared" si="0"/>
        <v>0</v>
      </c>
      <c r="H17" s="50"/>
    </row>
    <row r="18" spans="1:13" s="1" customFormat="1" ht="48" x14ac:dyDescent="0.25">
      <c r="A18" s="55"/>
      <c r="B18" s="56"/>
      <c r="C18" s="91" t="s">
        <v>90</v>
      </c>
      <c r="D18" s="58"/>
      <c r="E18" s="58"/>
      <c r="F18" s="60"/>
      <c r="G18" s="61"/>
      <c r="H18" s="50"/>
    </row>
    <row r="19" spans="1:13" s="1" customFormat="1" ht="24" x14ac:dyDescent="0.25">
      <c r="A19" s="62">
        <v>9</v>
      </c>
      <c r="B19" s="26" t="s">
        <v>43</v>
      </c>
      <c r="C19" s="32" t="s">
        <v>10</v>
      </c>
      <c r="D19" s="27">
        <v>1</v>
      </c>
      <c r="E19" s="27" t="s">
        <v>105</v>
      </c>
      <c r="F19" s="37">
        <v>0</v>
      </c>
      <c r="G19" s="63">
        <f t="shared" si="0"/>
        <v>0</v>
      </c>
      <c r="H19" s="50"/>
    </row>
    <row r="20" spans="1:13" s="1" customFormat="1" ht="36.6" thickBot="1" x14ac:dyDescent="0.3">
      <c r="A20" s="64">
        <v>10</v>
      </c>
      <c r="B20" s="65">
        <v>102</v>
      </c>
      <c r="C20" s="93" t="s">
        <v>72</v>
      </c>
      <c r="D20" s="67">
        <v>1</v>
      </c>
      <c r="E20" s="94" t="s">
        <v>105</v>
      </c>
      <c r="F20" s="68">
        <v>0</v>
      </c>
      <c r="G20" s="69">
        <f t="shared" si="0"/>
        <v>0</v>
      </c>
      <c r="H20" s="50"/>
    </row>
    <row r="21" spans="1:13" s="1" customFormat="1" thickBot="1" x14ac:dyDescent="0.3">
      <c r="A21" s="85">
        <v>11</v>
      </c>
      <c r="B21" s="86">
        <v>999</v>
      </c>
      <c r="C21" s="95" t="s">
        <v>121</v>
      </c>
      <c r="D21" s="88">
        <v>1</v>
      </c>
      <c r="E21" s="96" t="s">
        <v>105</v>
      </c>
      <c r="F21" s="89">
        <v>0</v>
      </c>
      <c r="G21" s="90">
        <f t="shared" si="0"/>
        <v>0</v>
      </c>
      <c r="H21" s="50"/>
    </row>
    <row r="22" spans="1:13" s="1" customFormat="1" ht="48" x14ac:dyDescent="0.25">
      <c r="A22" s="55"/>
      <c r="B22" s="56"/>
      <c r="C22" s="91" t="s">
        <v>108</v>
      </c>
      <c r="D22" s="58"/>
      <c r="E22" s="58"/>
      <c r="F22" s="60"/>
      <c r="G22" s="61"/>
      <c r="H22" s="50"/>
    </row>
    <row r="23" spans="1:13" s="1" customFormat="1" ht="24" x14ac:dyDescent="0.25">
      <c r="A23" s="62">
        <v>12</v>
      </c>
      <c r="B23" s="26" t="s">
        <v>44</v>
      </c>
      <c r="C23" s="32" t="s">
        <v>10</v>
      </c>
      <c r="D23" s="27">
        <v>1</v>
      </c>
      <c r="E23" s="27" t="s">
        <v>105</v>
      </c>
      <c r="F23" s="37">
        <v>0</v>
      </c>
      <c r="G23" s="63">
        <f t="shared" si="0"/>
        <v>0</v>
      </c>
      <c r="H23" s="50"/>
    </row>
    <row r="24" spans="1:13" s="1" customFormat="1" ht="36.6" thickBot="1" x14ac:dyDescent="0.3">
      <c r="A24" s="64">
        <v>13</v>
      </c>
      <c r="B24" s="65">
        <v>102</v>
      </c>
      <c r="C24" s="93" t="s">
        <v>72</v>
      </c>
      <c r="D24" s="67">
        <v>1</v>
      </c>
      <c r="E24" s="94" t="s">
        <v>105</v>
      </c>
      <c r="F24" s="68">
        <v>0</v>
      </c>
      <c r="G24" s="69">
        <f t="shared" si="0"/>
        <v>0</v>
      </c>
      <c r="H24" s="50"/>
    </row>
    <row r="25" spans="1:13" s="1" customFormat="1" ht="48" x14ac:dyDescent="0.25">
      <c r="A25" s="55"/>
      <c r="B25" s="56"/>
      <c r="C25" s="91" t="s">
        <v>109</v>
      </c>
      <c r="D25" s="58"/>
      <c r="E25" s="58"/>
      <c r="F25" s="60"/>
      <c r="G25" s="61"/>
      <c r="H25" s="50"/>
    </row>
    <row r="26" spans="1:13" s="1" customFormat="1" ht="24" x14ac:dyDescent="0.25">
      <c r="A26" s="62">
        <v>14</v>
      </c>
      <c r="B26" s="26" t="s">
        <v>45</v>
      </c>
      <c r="C26" s="32" t="s">
        <v>10</v>
      </c>
      <c r="D26" s="27">
        <v>1</v>
      </c>
      <c r="E26" s="27" t="s">
        <v>105</v>
      </c>
      <c r="F26" s="37">
        <v>0</v>
      </c>
      <c r="G26" s="63">
        <f t="shared" si="0"/>
        <v>0</v>
      </c>
      <c r="H26" s="50"/>
    </row>
    <row r="27" spans="1:13" s="1" customFormat="1" ht="36.6" thickBot="1" x14ac:dyDescent="0.3">
      <c r="A27" s="64">
        <v>15</v>
      </c>
      <c r="B27" s="65">
        <v>102</v>
      </c>
      <c r="C27" s="93" t="s">
        <v>72</v>
      </c>
      <c r="D27" s="67">
        <v>1</v>
      </c>
      <c r="E27" s="94" t="s">
        <v>105</v>
      </c>
      <c r="F27" s="68">
        <v>0</v>
      </c>
      <c r="G27" s="69">
        <f t="shared" si="0"/>
        <v>0</v>
      </c>
      <c r="H27" s="50"/>
    </row>
    <row r="28" spans="1:13" s="1" customFormat="1" thickBot="1" x14ac:dyDescent="0.3">
      <c r="A28" s="98">
        <v>16</v>
      </c>
      <c r="B28" s="99">
        <v>999</v>
      </c>
      <c r="C28" s="100" t="s">
        <v>122</v>
      </c>
      <c r="D28" s="101">
        <v>1</v>
      </c>
      <c r="E28" s="102" t="s">
        <v>105</v>
      </c>
      <c r="F28" s="103">
        <v>0</v>
      </c>
      <c r="G28" s="104">
        <f t="shared" si="0"/>
        <v>0</v>
      </c>
      <c r="H28" s="50"/>
    </row>
    <row r="29" spans="1:13" s="1" customFormat="1" thickBot="1" x14ac:dyDescent="0.3">
      <c r="A29" s="85">
        <v>17</v>
      </c>
      <c r="B29" s="86">
        <v>999</v>
      </c>
      <c r="C29" s="95" t="s">
        <v>123</v>
      </c>
      <c r="D29" s="88">
        <v>1</v>
      </c>
      <c r="E29" s="96" t="s">
        <v>105</v>
      </c>
      <c r="F29" s="89">
        <v>0</v>
      </c>
      <c r="G29" s="90">
        <f t="shared" si="0"/>
        <v>0</v>
      </c>
      <c r="H29" s="50"/>
      <c r="M29" s="124"/>
    </row>
    <row r="30" spans="1:13" s="1" customFormat="1" thickBot="1" x14ac:dyDescent="0.3">
      <c r="A30" s="105">
        <v>18</v>
      </c>
      <c r="B30" s="106">
        <v>999</v>
      </c>
      <c r="C30" s="107" t="s">
        <v>124</v>
      </c>
      <c r="D30" s="108">
        <v>1</v>
      </c>
      <c r="E30" s="109" t="s">
        <v>105</v>
      </c>
      <c r="F30" s="110">
        <v>0</v>
      </c>
      <c r="G30" s="111">
        <f t="shared" si="0"/>
        <v>0</v>
      </c>
      <c r="H30" s="50"/>
    </row>
    <row r="31" spans="1:13" s="1" customFormat="1" ht="408" customHeight="1" thickBot="1" x14ac:dyDescent="0.3">
      <c r="A31" s="85">
        <v>19</v>
      </c>
      <c r="B31" s="86">
        <v>999</v>
      </c>
      <c r="C31" s="125" t="s">
        <v>152</v>
      </c>
      <c r="D31" s="88">
        <v>1</v>
      </c>
      <c r="E31" s="96" t="s">
        <v>105</v>
      </c>
      <c r="F31" s="89">
        <v>0</v>
      </c>
      <c r="G31" s="90">
        <f t="shared" si="0"/>
        <v>0</v>
      </c>
      <c r="H31" s="50"/>
    </row>
    <row r="32" spans="1:13" s="1" customFormat="1" ht="13.2" x14ac:dyDescent="0.25">
      <c r="A32" s="55"/>
      <c r="B32" s="56"/>
      <c r="C32" s="57" t="s">
        <v>125</v>
      </c>
      <c r="D32" s="58"/>
      <c r="E32" s="59"/>
      <c r="F32" s="60"/>
      <c r="G32" s="61"/>
      <c r="H32" s="50"/>
    </row>
    <row r="33" spans="1:8" ht="84" x14ac:dyDescent="0.25">
      <c r="A33" s="62">
        <v>20</v>
      </c>
      <c r="B33" s="33" t="s">
        <v>46</v>
      </c>
      <c r="C33" s="34" t="s">
        <v>93</v>
      </c>
      <c r="D33" s="27">
        <v>1</v>
      </c>
      <c r="E33" s="27" t="s">
        <v>105</v>
      </c>
      <c r="F33" s="37">
        <v>0</v>
      </c>
      <c r="G33" s="63">
        <f t="shared" si="0"/>
        <v>0</v>
      </c>
    </row>
    <row r="34" spans="1:8" ht="24" x14ac:dyDescent="0.25">
      <c r="A34" s="62">
        <v>21</v>
      </c>
      <c r="B34" s="26" t="s">
        <v>47</v>
      </c>
      <c r="C34" s="34" t="s">
        <v>94</v>
      </c>
      <c r="D34" s="27">
        <v>1</v>
      </c>
      <c r="E34" s="27" t="s">
        <v>105</v>
      </c>
      <c r="F34" s="37">
        <v>0</v>
      </c>
      <c r="G34" s="63">
        <f t="shared" si="0"/>
        <v>0</v>
      </c>
    </row>
    <row r="35" spans="1:8" ht="24" x14ac:dyDescent="0.25">
      <c r="A35" s="62">
        <v>22</v>
      </c>
      <c r="B35" s="26" t="s">
        <v>48</v>
      </c>
      <c r="C35" s="34" t="s">
        <v>95</v>
      </c>
      <c r="D35" s="27">
        <v>1</v>
      </c>
      <c r="E35" s="27" t="s">
        <v>105</v>
      </c>
      <c r="F35" s="37">
        <v>0</v>
      </c>
      <c r="G35" s="63">
        <f t="shared" si="0"/>
        <v>0</v>
      </c>
    </row>
    <row r="36" spans="1:8" ht="24" x14ac:dyDescent="0.25">
      <c r="A36" s="62">
        <v>23</v>
      </c>
      <c r="B36" s="26" t="s">
        <v>49</v>
      </c>
      <c r="C36" s="34" t="s">
        <v>96</v>
      </c>
      <c r="D36" s="27">
        <v>1</v>
      </c>
      <c r="E36" s="27" t="s">
        <v>105</v>
      </c>
      <c r="F36" s="37">
        <v>0</v>
      </c>
      <c r="G36" s="63">
        <f t="shared" si="0"/>
        <v>0</v>
      </c>
    </row>
    <row r="37" spans="1:8" ht="24" x14ac:dyDescent="0.25">
      <c r="A37" s="62">
        <v>24</v>
      </c>
      <c r="B37" s="26" t="s">
        <v>50</v>
      </c>
      <c r="C37" s="34" t="s">
        <v>97</v>
      </c>
      <c r="D37" s="27">
        <v>1</v>
      </c>
      <c r="E37" s="27" t="s">
        <v>105</v>
      </c>
      <c r="F37" s="37">
        <v>0</v>
      </c>
      <c r="G37" s="63">
        <f t="shared" si="0"/>
        <v>0</v>
      </c>
    </row>
    <row r="38" spans="1:8" ht="36" x14ac:dyDescent="0.25">
      <c r="A38" s="62">
        <v>25</v>
      </c>
      <c r="B38" s="26" t="s">
        <v>51</v>
      </c>
      <c r="C38" s="34" t="s">
        <v>98</v>
      </c>
      <c r="D38" s="27">
        <v>1</v>
      </c>
      <c r="E38" s="27" t="s">
        <v>105</v>
      </c>
      <c r="F38" s="37">
        <v>0</v>
      </c>
      <c r="G38" s="63">
        <f t="shared" si="0"/>
        <v>0</v>
      </c>
    </row>
    <row r="39" spans="1:8" ht="24" x14ac:dyDescent="0.25">
      <c r="A39" s="62">
        <v>26</v>
      </c>
      <c r="B39" s="26" t="s">
        <v>12</v>
      </c>
      <c r="C39" s="34" t="s">
        <v>99</v>
      </c>
      <c r="D39" s="27">
        <v>1</v>
      </c>
      <c r="E39" s="27" t="s">
        <v>105</v>
      </c>
      <c r="F39" s="37">
        <v>0</v>
      </c>
      <c r="G39" s="63">
        <f t="shared" si="0"/>
        <v>0</v>
      </c>
    </row>
    <row r="40" spans="1:8" ht="24" x14ac:dyDescent="0.25">
      <c r="A40" s="62">
        <v>27</v>
      </c>
      <c r="B40" s="26" t="s">
        <v>11</v>
      </c>
      <c r="C40" s="34" t="s">
        <v>100</v>
      </c>
      <c r="D40" s="27">
        <v>1</v>
      </c>
      <c r="E40" s="27" t="s">
        <v>105</v>
      </c>
      <c r="F40" s="37">
        <v>0</v>
      </c>
      <c r="G40" s="63">
        <f t="shared" si="0"/>
        <v>0</v>
      </c>
    </row>
    <row r="41" spans="1:8" ht="36" x14ac:dyDescent="0.25">
      <c r="A41" s="62">
        <v>28</v>
      </c>
      <c r="B41" s="26" t="s">
        <v>13</v>
      </c>
      <c r="C41" s="34" t="s">
        <v>101</v>
      </c>
      <c r="D41" s="27">
        <v>1</v>
      </c>
      <c r="E41" s="27" t="s">
        <v>105</v>
      </c>
      <c r="F41" s="37">
        <v>0</v>
      </c>
      <c r="G41" s="63">
        <f t="shared" si="0"/>
        <v>0</v>
      </c>
    </row>
    <row r="42" spans="1:8" ht="24.6" thickBot="1" x14ac:dyDescent="0.3">
      <c r="A42" s="64">
        <v>29</v>
      </c>
      <c r="B42" s="65" t="s">
        <v>49</v>
      </c>
      <c r="C42" s="66" t="s">
        <v>126</v>
      </c>
      <c r="D42" s="67">
        <v>1</v>
      </c>
      <c r="E42" s="67" t="s">
        <v>105</v>
      </c>
      <c r="F42" s="68">
        <v>0</v>
      </c>
      <c r="G42" s="69">
        <f t="shared" si="0"/>
        <v>0</v>
      </c>
    </row>
    <row r="43" spans="1:8" ht="24" x14ac:dyDescent="0.25">
      <c r="A43" s="55"/>
      <c r="B43" s="112"/>
      <c r="C43" s="113" t="s">
        <v>73</v>
      </c>
      <c r="D43" s="114"/>
      <c r="E43" s="114"/>
      <c r="F43" s="115"/>
      <c r="G43" s="61"/>
    </row>
    <row r="44" spans="1:8" s="1" customFormat="1" ht="36" x14ac:dyDescent="0.25">
      <c r="A44" s="62">
        <v>30</v>
      </c>
      <c r="B44" s="26" t="s">
        <v>14</v>
      </c>
      <c r="C44" s="34" t="s">
        <v>107</v>
      </c>
      <c r="D44" s="27">
        <v>1</v>
      </c>
      <c r="E44" s="27" t="s">
        <v>105</v>
      </c>
      <c r="F44" s="37">
        <v>0</v>
      </c>
      <c r="G44" s="63">
        <f t="shared" si="0"/>
        <v>0</v>
      </c>
      <c r="H44" s="50"/>
    </row>
    <row r="45" spans="1:8" s="1" customFormat="1" ht="48" x14ac:dyDescent="0.25">
      <c r="A45" s="62">
        <v>31</v>
      </c>
      <c r="B45" s="26" t="s">
        <v>15</v>
      </c>
      <c r="C45" s="34" t="s">
        <v>16</v>
      </c>
      <c r="D45" s="27">
        <v>1</v>
      </c>
      <c r="E45" s="27" t="s">
        <v>105</v>
      </c>
      <c r="F45" s="37">
        <v>0</v>
      </c>
      <c r="G45" s="63">
        <f t="shared" si="0"/>
        <v>0</v>
      </c>
      <c r="H45" s="50"/>
    </row>
    <row r="46" spans="1:8" s="1" customFormat="1" ht="13.2" x14ac:dyDescent="0.25">
      <c r="A46" s="62">
        <v>32</v>
      </c>
      <c r="B46" s="26" t="s">
        <v>52</v>
      </c>
      <c r="C46" s="34" t="s">
        <v>76</v>
      </c>
      <c r="D46" s="27">
        <v>1</v>
      </c>
      <c r="E46" s="27" t="s">
        <v>105</v>
      </c>
      <c r="F46" s="37">
        <v>0</v>
      </c>
      <c r="G46" s="63">
        <f t="shared" si="0"/>
        <v>0</v>
      </c>
      <c r="H46" s="50"/>
    </row>
    <row r="47" spans="1:8" s="1" customFormat="1" ht="13.2" x14ac:dyDescent="0.25">
      <c r="A47" s="62">
        <v>33</v>
      </c>
      <c r="B47" s="26" t="s">
        <v>53</v>
      </c>
      <c r="C47" s="34" t="s">
        <v>17</v>
      </c>
      <c r="D47" s="27">
        <v>1</v>
      </c>
      <c r="E47" s="27" t="s">
        <v>105</v>
      </c>
      <c r="F47" s="37">
        <v>0</v>
      </c>
      <c r="G47" s="63">
        <f t="shared" si="0"/>
        <v>0</v>
      </c>
      <c r="H47" s="50"/>
    </row>
    <row r="48" spans="1:8" s="1" customFormat="1" ht="13.2" x14ac:dyDescent="0.25">
      <c r="A48" s="62">
        <v>34</v>
      </c>
      <c r="B48" s="26" t="s">
        <v>54</v>
      </c>
      <c r="C48" s="34" t="s">
        <v>63</v>
      </c>
      <c r="D48" s="27">
        <v>1</v>
      </c>
      <c r="E48" s="27" t="s">
        <v>105</v>
      </c>
      <c r="F48" s="37">
        <v>0</v>
      </c>
      <c r="G48" s="63">
        <f t="shared" si="0"/>
        <v>0</v>
      </c>
      <c r="H48" s="50"/>
    </row>
    <row r="49" spans="1:8" s="1" customFormat="1" ht="13.2" x14ac:dyDescent="0.25">
      <c r="A49" s="62">
        <v>35</v>
      </c>
      <c r="B49" s="26" t="s">
        <v>55</v>
      </c>
      <c r="C49" s="34" t="s">
        <v>18</v>
      </c>
      <c r="D49" s="27">
        <v>1</v>
      </c>
      <c r="E49" s="27" t="s">
        <v>105</v>
      </c>
      <c r="F49" s="37">
        <v>0</v>
      </c>
      <c r="G49" s="63">
        <f t="shared" si="0"/>
        <v>0</v>
      </c>
      <c r="H49" s="50"/>
    </row>
    <row r="50" spans="1:8" s="1" customFormat="1" ht="13.2" x14ac:dyDescent="0.25">
      <c r="A50" s="62">
        <v>36</v>
      </c>
      <c r="B50" s="26" t="s">
        <v>56</v>
      </c>
      <c r="C50" s="34" t="s">
        <v>64</v>
      </c>
      <c r="D50" s="27">
        <v>1</v>
      </c>
      <c r="E50" s="27" t="s">
        <v>105</v>
      </c>
      <c r="F50" s="37">
        <v>0</v>
      </c>
      <c r="G50" s="63">
        <f t="shared" si="0"/>
        <v>0</v>
      </c>
      <c r="H50" s="50"/>
    </row>
    <row r="51" spans="1:8" s="1" customFormat="1" ht="13.2" x14ac:dyDescent="0.25">
      <c r="A51" s="62">
        <v>37</v>
      </c>
      <c r="B51" s="26" t="s">
        <v>57</v>
      </c>
      <c r="C51" s="34" t="s">
        <v>21</v>
      </c>
      <c r="D51" s="27">
        <v>1</v>
      </c>
      <c r="E51" s="27" t="s">
        <v>105</v>
      </c>
      <c r="F51" s="37">
        <v>0</v>
      </c>
      <c r="G51" s="63">
        <f t="shared" si="0"/>
        <v>0</v>
      </c>
      <c r="H51" s="50"/>
    </row>
    <row r="52" spans="1:8" s="1" customFormat="1" ht="13.2" x14ac:dyDescent="0.25">
      <c r="A52" s="62">
        <v>38</v>
      </c>
      <c r="B52" s="26" t="s">
        <v>19</v>
      </c>
      <c r="C52" s="34" t="s">
        <v>65</v>
      </c>
      <c r="D52" s="27">
        <v>1</v>
      </c>
      <c r="E52" s="27" t="s">
        <v>105</v>
      </c>
      <c r="F52" s="37">
        <v>0</v>
      </c>
      <c r="G52" s="63">
        <f t="shared" si="0"/>
        <v>0</v>
      </c>
      <c r="H52" s="50"/>
    </row>
    <row r="53" spans="1:8" s="1" customFormat="1" ht="13.2" x14ac:dyDescent="0.25">
      <c r="A53" s="62">
        <v>39</v>
      </c>
      <c r="B53" s="26" t="s">
        <v>20</v>
      </c>
      <c r="C53" s="34" t="s">
        <v>22</v>
      </c>
      <c r="D53" s="27">
        <v>1</v>
      </c>
      <c r="E53" s="27" t="s">
        <v>105</v>
      </c>
      <c r="F53" s="37">
        <v>0</v>
      </c>
      <c r="G53" s="63">
        <f t="shared" si="0"/>
        <v>0</v>
      </c>
      <c r="H53" s="50"/>
    </row>
    <row r="54" spans="1:8" s="1" customFormat="1" ht="13.2" x14ac:dyDescent="0.25">
      <c r="A54" s="62">
        <v>40</v>
      </c>
      <c r="B54" s="26" t="s">
        <v>58</v>
      </c>
      <c r="C54" s="34" t="s">
        <v>66</v>
      </c>
      <c r="D54" s="27">
        <v>1</v>
      </c>
      <c r="E54" s="27" t="s">
        <v>105</v>
      </c>
      <c r="F54" s="37">
        <v>0</v>
      </c>
      <c r="G54" s="63">
        <f t="shared" si="0"/>
        <v>0</v>
      </c>
      <c r="H54" s="50"/>
    </row>
    <row r="55" spans="1:8" s="1" customFormat="1" ht="13.2" x14ac:dyDescent="0.25">
      <c r="A55" s="62">
        <v>41</v>
      </c>
      <c r="B55" s="26" t="s">
        <v>59</v>
      </c>
      <c r="C55" s="34" t="s">
        <v>27</v>
      </c>
      <c r="D55" s="27">
        <v>1</v>
      </c>
      <c r="E55" s="27" t="s">
        <v>105</v>
      </c>
      <c r="F55" s="37">
        <v>0</v>
      </c>
      <c r="G55" s="63">
        <f t="shared" si="0"/>
        <v>0</v>
      </c>
      <c r="H55" s="50"/>
    </row>
    <row r="56" spans="1:8" s="1" customFormat="1" ht="13.2" x14ac:dyDescent="0.25">
      <c r="A56" s="62">
        <v>42</v>
      </c>
      <c r="B56" s="26" t="s">
        <v>23</v>
      </c>
      <c r="C56" s="34" t="s">
        <v>67</v>
      </c>
      <c r="D56" s="27">
        <v>1</v>
      </c>
      <c r="E56" s="27" t="s">
        <v>105</v>
      </c>
      <c r="F56" s="37">
        <v>0</v>
      </c>
      <c r="G56" s="63">
        <f t="shared" si="0"/>
        <v>0</v>
      </c>
      <c r="H56" s="50"/>
    </row>
    <row r="57" spans="1:8" s="1" customFormat="1" ht="13.2" x14ac:dyDescent="0.25">
      <c r="A57" s="62">
        <v>43</v>
      </c>
      <c r="B57" s="26" t="s">
        <v>24</v>
      </c>
      <c r="C57" s="34" t="s">
        <v>28</v>
      </c>
      <c r="D57" s="27">
        <v>1</v>
      </c>
      <c r="E57" s="27" t="s">
        <v>105</v>
      </c>
      <c r="F57" s="37">
        <v>0</v>
      </c>
      <c r="G57" s="63">
        <f t="shared" si="0"/>
        <v>0</v>
      </c>
      <c r="H57" s="50"/>
    </row>
    <row r="58" spans="1:8" s="1" customFormat="1" ht="13.2" x14ac:dyDescent="0.25">
      <c r="A58" s="62">
        <v>44</v>
      </c>
      <c r="B58" s="26" t="s">
        <v>25</v>
      </c>
      <c r="C58" s="34" t="s">
        <v>68</v>
      </c>
      <c r="D58" s="27">
        <v>1</v>
      </c>
      <c r="E58" s="27" t="s">
        <v>105</v>
      </c>
      <c r="F58" s="37">
        <v>0</v>
      </c>
      <c r="G58" s="63">
        <f t="shared" si="0"/>
        <v>0</v>
      </c>
      <c r="H58" s="50"/>
    </row>
    <row r="59" spans="1:8" s="1" customFormat="1" ht="13.2" x14ac:dyDescent="0.25">
      <c r="A59" s="62">
        <v>45</v>
      </c>
      <c r="B59" s="26" t="s">
        <v>26</v>
      </c>
      <c r="C59" s="34" t="s">
        <v>29</v>
      </c>
      <c r="D59" s="27">
        <v>1</v>
      </c>
      <c r="E59" s="27" t="s">
        <v>105</v>
      </c>
      <c r="F59" s="37">
        <v>0</v>
      </c>
      <c r="G59" s="63">
        <f t="shared" si="0"/>
        <v>0</v>
      </c>
      <c r="H59" s="50"/>
    </row>
    <row r="60" spans="1:8" s="1" customFormat="1" ht="13.2" x14ac:dyDescent="0.25">
      <c r="A60" s="62">
        <v>46</v>
      </c>
      <c r="B60" s="26" t="s">
        <v>60</v>
      </c>
      <c r="C60" s="34" t="s">
        <v>69</v>
      </c>
      <c r="D60" s="27">
        <v>1</v>
      </c>
      <c r="E60" s="27" t="s">
        <v>105</v>
      </c>
      <c r="F60" s="37">
        <v>0</v>
      </c>
      <c r="G60" s="63">
        <f t="shared" si="0"/>
        <v>0</v>
      </c>
      <c r="H60" s="50"/>
    </row>
    <row r="61" spans="1:8" s="1" customFormat="1" ht="13.2" x14ac:dyDescent="0.25">
      <c r="A61" s="62">
        <v>47</v>
      </c>
      <c r="B61" s="26" t="s">
        <v>61</v>
      </c>
      <c r="C61" s="34" t="s">
        <v>62</v>
      </c>
      <c r="D61" s="27">
        <v>1</v>
      </c>
      <c r="E61" s="27" t="s">
        <v>105</v>
      </c>
      <c r="F61" s="37">
        <v>0</v>
      </c>
      <c r="G61" s="63">
        <f t="shared" si="0"/>
        <v>0</v>
      </c>
      <c r="H61" s="50"/>
    </row>
    <row r="62" spans="1:8" s="1" customFormat="1" ht="13.2" x14ac:dyDescent="0.25">
      <c r="A62" s="62">
        <v>48</v>
      </c>
      <c r="B62" s="26" t="s">
        <v>146</v>
      </c>
      <c r="C62" s="34" t="s">
        <v>127</v>
      </c>
      <c r="D62" s="27">
        <v>1</v>
      </c>
      <c r="E62" s="27" t="s">
        <v>105</v>
      </c>
      <c r="F62" s="37">
        <v>0</v>
      </c>
      <c r="G62" s="63">
        <f t="shared" si="0"/>
        <v>0</v>
      </c>
      <c r="H62" s="50"/>
    </row>
    <row r="63" spans="1:8" s="1" customFormat="1" thickBot="1" x14ac:dyDescent="0.3">
      <c r="A63" s="64">
        <v>49</v>
      </c>
      <c r="B63" s="65" t="s">
        <v>147</v>
      </c>
      <c r="C63" s="66" t="s">
        <v>128</v>
      </c>
      <c r="D63" s="67">
        <v>1</v>
      </c>
      <c r="E63" s="67" t="s">
        <v>105</v>
      </c>
      <c r="F63" s="68">
        <v>0</v>
      </c>
      <c r="G63" s="69">
        <f t="shared" si="0"/>
        <v>0</v>
      </c>
      <c r="H63" s="50"/>
    </row>
    <row r="64" spans="1:8" s="1" customFormat="1" ht="13.8" customHeight="1" x14ac:dyDescent="0.25">
      <c r="A64" s="116"/>
      <c r="B64" s="117"/>
      <c r="C64" s="118" t="s">
        <v>74</v>
      </c>
      <c r="D64" s="119"/>
      <c r="E64" s="119"/>
      <c r="F64" s="92"/>
      <c r="G64" s="120"/>
      <c r="H64" s="50"/>
    </row>
    <row r="65" spans="1:8" s="1" customFormat="1" ht="36" x14ac:dyDescent="0.25">
      <c r="A65" s="62">
        <v>50</v>
      </c>
      <c r="B65" s="26" t="s">
        <v>30</v>
      </c>
      <c r="C65" s="35" t="s">
        <v>114</v>
      </c>
      <c r="D65" s="27">
        <v>1</v>
      </c>
      <c r="E65" s="27" t="s">
        <v>105</v>
      </c>
      <c r="F65" s="37">
        <v>0</v>
      </c>
      <c r="G65" s="63">
        <f t="shared" si="0"/>
        <v>0</v>
      </c>
      <c r="H65" s="50"/>
    </row>
    <row r="66" spans="1:8" s="1" customFormat="1" ht="144" x14ac:dyDescent="0.25">
      <c r="A66" s="62">
        <v>51</v>
      </c>
      <c r="B66" s="26" t="s">
        <v>6</v>
      </c>
      <c r="C66" s="35" t="s">
        <v>85</v>
      </c>
      <c r="D66" s="27">
        <v>4</v>
      </c>
      <c r="E66" s="27" t="s">
        <v>105</v>
      </c>
      <c r="F66" s="37">
        <v>0</v>
      </c>
      <c r="G66" s="63">
        <f t="shared" si="0"/>
        <v>0</v>
      </c>
      <c r="H66" s="50"/>
    </row>
    <row r="67" spans="1:8" s="1" customFormat="1" ht="84" x14ac:dyDescent="0.25">
      <c r="A67" s="62">
        <v>52</v>
      </c>
      <c r="B67" s="26" t="s">
        <v>31</v>
      </c>
      <c r="C67" s="35" t="s">
        <v>83</v>
      </c>
      <c r="D67" s="27">
        <v>4</v>
      </c>
      <c r="E67" s="27" t="s">
        <v>105</v>
      </c>
      <c r="F67" s="37">
        <v>0</v>
      </c>
      <c r="G67" s="63">
        <f t="shared" si="0"/>
        <v>0</v>
      </c>
      <c r="H67" s="50"/>
    </row>
    <row r="68" spans="1:8" s="1" customFormat="1" ht="13.2" x14ac:dyDescent="0.25">
      <c r="A68" s="62">
        <v>53</v>
      </c>
      <c r="B68" s="26">
        <v>499</v>
      </c>
      <c r="C68" s="35" t="s">
        <v>38</v>
      </c>
      <c r="D68" s="27">
        <v>4</v>
      </c>
      <c r="E68" s="27" t="s">
        <v>105</v>
      </c>
      <c r="F68" s="37">
        <v>0</v>
      </c>
      <c r="G68" s="63">
        <f t="shared" si="0"/>
        <v>0</v>
      </c>
      <c r="H68" s="50"/>
    </row>
    <row r="69" spans="1:8" s="1" customFormat="1" ht="24" x14ac:dyDescent="0.25">
      <c r="A69" s="62">
        <v>54</v>
      </c>
      <c r="B69" s="26" t="s">
        <v>32</v>
      </c>
      <c r="C69" s="34" t="s">
        <v>86</v>
      </c>
      <c r="D69" s="27">
        <v>4</v>
      </c>
      <c r="E69" s="27" t="s">
        <v>105</v>
      </c>
      <c r="F69" s="37">
        <v>0</v>
      </c>
      <c r="G69" s="63">
        <f t="shared" si="0"/>
        <v>0</v>
      </c>
      <c r="H69" s="50"/>
    </row>
    <row r="70" spans="1:8" s="1" customFormat="1" ht="13.2" x14ac:dyDescent="0.25">
      <c r="A70" s="62">
        <v>55</v>
      </c>
      <c r="B70" s="26" t="s">
        <v>33</v>
      </c>
      <c r="C70" s="34" t="s">
        <v>34</v>
      </c>
      <c r="D70" s="27">
        <v>4</v>
      </c>
      <c r="E70" s="27" t="s">
        <v>105</v>
      </c>
      <c r="F70" s="37">
        <v>0</v>
      </c>
      <c r="G70" s="63">
        <f t="shared" si="0"/>
        <v>0</v>
      </c>
      <c r="H70" s="50"/>
    </row>
    <row r="71" spans="1:8" s="1" customFormat="1" thickBot="1" x14ac:dyDescent="0.3">
      <c r="A71" s="64">
        <v>56</v>
      </c>
      <c r="B71" s="65">
        <v>399</v>
      </c>
      <c r="C71" s="121" t="s">
        <v>9</v>
      </c>
      <c r="D71" s="67">
        <v>4</v>
      </c>
      <c r="E71" s="67" t="s">
        <v>105</v>
      </c>
      <c r="F71" s="68">
        <v>0</v>
      </c>
      <c r="G71" s="69">
        <f t="shared" si="0"/>
        <v>0</v>
      </c>
      <c r="H71" s="50"/>
    </row>
    <row r="72" spans="1:8" s="1" customFormat="1" ht="36" x14ac:dyDescent="0.25">
      <c r="A72" s="55">
        <v>57</v>
      </c>
      <c r="B72" s="56" t="s">
        <v>30</v>
      </c>
      <c r="C72" s="122" t="s">
        <v>115</v>
      </c>
      <c r="D72" s="58">
        <v>1</v>
      </c>
      <c r="E72" s="58" t="s">
        <v>105</v>
      </c>
      <c r="F72" s="97">
        <v>0</v>
      </c>
      <c r="G72" s="61">
        <f t="shared" ref="G72:G107" si="1">D72*F72</f>
        <v>0</v>
      </c>
      <c r="H72" s="50"/>
    </row>
    <row r="73" spans="1:8" s="1" customFormat="1" ht="13.2" x14ac:dyDescent="0.25">
      <c r="A73" s="62">
        <v>58</v>
      </c>
      <c r="B73" s="26" t="s">
        <v>6</v>
      </c>
      <c r="C73" s="35" t="s">
        <v>88</v>
      </c>
      <c r="D73" s="27">
        <v>4</v>
      </c>
      <c r="E73" s="27" t="s">
        <v>105</v>
      </c>
      <c r="F73" s="37">
        <v>0</v>
      </c>
      <c r="G73" s="63">
        <f t="shared" si="1"/>
        <v>0</v>
      </c>
      <c r="H73" s="50"/>
    </row>
    <row r="74" spans="1:8" s="1" customFormat="1" ht="13.2" x14ac:dyDescent="0.25">
      <c r="A74" s="62">
        <v>59</v>
      </c>
      <c r="B74" s="26" t="s">
        <v>35</v>
      </c>
      <c r="C74" s="35" t="s">
        <v>87</v>
      </c>
      <c r="D74" s="27">
        <v>4</v>
      </c>
      <c r="E74" s="27" t="s">
        <v>105</v>
      </c>
      <c r="F74" s="37">
        <v>0</v>
      </c>
      <c r="G74" s="63">
        <f t="shared" si="1"/>
        <v>0</v>
      </c>
      <c r="H74" s="50"/>
    </row>
    <row r="75" spans="1:8" s="1" customFormat="1" ht="13.2" x14ac:dyDescent="0.25">
      <c r="A75" s="62">
        <v>60</v>
      </c>
      <c r="B75" s="26">
        <v>499</v>
      </c>
      <c r="C75" s="35" t="s">
        <v>38</v>
      </c>
      <c r="D75" s="27">
        <v>4</v>
      </c>
      <c r="E75" s="27" t="s">
        <v>105</v>
      </c>
      <c r="F75" s="37">
        <v>0</v>
      </c>
      <c r="G75" s="63">
        <f t="shared" si="1"/>
        <v>0</v>
      </c>
      <c r="H75" s="50"/>
    </row>
    <row r="76" spans="1:8" s="1" customFormat="1" ht="24" x14ac:dyDescent="0.25">
      <c r="A76" s="62">
        <v>61</v>
      </c>
      <c r="B76" s="26" t="s">
        <v>36</v>
      </c>
      <c r="C76" s="34" t="s">
        <v>86</v>
      </c>
      <c r="D76" s="27">
        <v>4</v>
      </c>
      <c r="E76" s="27" t="s">
        <v>105</v>
      </c>
      <c r="F76" s="37">
        <v>0</v>
      </c>
      <c r="G76" s="63">
        <f t="shared" si="1"/>
        <v>0</v>
      </c>
      <c r="H76" s="50"/>
    </row>
    <row r="77" spans="1:8" s="1" customFormat="1" ht="13.2" x14ac:dyDescent="0.25">
      <c r="A77" s="62">
        <v>62</v>
      </c>
      <c r="B77" s="26" t="s">
        <v>33</v>
      </c>
      <c r="C77" s="34" t="s">
        <v>34</v>
      </c>
      <c r="D77" s="27">
        <v>4</v>
      </c>
      <c r="E77" s="27" t="s">
        <v>105</v>
      </c>
      <c r="F77" s="37">
        <v>0</v>
      </c>
      <c r="G77" s="63">
        <f t="shared" si="1"/>
        <v>0</v>
      </c>
      <c r="H77" s="50"/>
    </row>
    <row r="78" spans="1:8" s="1" customFormat="1" thickBot="1" x14ac:dyDescent="0.3">
      <c r="A78" s="64">
        <v>63</v>
      </c>
      <c r="B78" s="65">
        <v>399</v>
      </c>
      <c r="C78" s="121" t="s">
        <v>9</v>
      </c>
      <c r="D78" s="67">
        <v>4</v>
      </c>
      <c r="E78" s="67" t="s">
        <v>105</v>
      </c>
      <c r="F78" s="68">
        <v>0</v>
      </c>
      <c r="G78" s="69">
        <f t="shared" si="1"/>
        <v>0</v>
      </c>
      <c r="H78" s="50"/>
    </row>
    <row r="79" spans="1:8" s="1" customFormat="1" ht="24" x14ac:dyDescent="0.25">
      <c r="A79" s="116"/>
      <c r="B79" s="117"/>
      <c r="C79" s="123" t="s">
        <v>84</v>
      </c>
      <c r="D79" s="119"/>
      <c r="E79" s="119"/>
      <c r="F79" s="92"/>
      <c r="G79" s="120"/>
      <c r="H79" s="50"/>
    </row>
    <row r="80" spans="1:8" s="1" customFormat="1" ht="36" x14ac:dyDescent="0.25">
      <c r="A80" s="62">
        <v>64</v>
      </c>
      <c r="B80" s="26">
        <v>207</v>
      </c>
      <c r="C80" s="35" t="s">
        <v>143</v>
      </c>
      <c r="D80" s="27">
        <v>1</v>
      </c>
      <c r="E80" s="27" t="s">
        <v>105</v>
      </c>
      <c r="F80" s="37">
        <v>0</v>
      </c>
      <c r="G80" s="63">
        <f t="shared" si="1"/>
        <v>0</v>
      </c>
      <c r="H80" s="50"/>
    </row>
    <row r="81" spans="1:8" s="1" customFormat="1" ht="24" x14ac:dyDescent="0.25">
      <c r="A81" s="62">
        <v>65</v>
      </c>
      <c r="B81" s="26">
        <v>999</v>
      </c>
      <c r="C81" s="35" t="s">
        <v>130</v>
      </c>
      <c r="D81" s="27">
        <v>1</v>
      </c>
      <c r="E81" s="27" t="s">
        <v>105</v>
      </c>
      <c r="F81" s="37">
        <v>0</v>
      </c>
      <c r="G81" s="63">
        <f t="shared" si="1"/>
        <v>0</v>
      </c>
      <c r="H81" s="50"/>
    </row>
    <row r="82" spans="1:8" s="1" customFormat="1" ht="84" x14ac:dyDescent="0.25">
      <c r="A82" s="62">
        <v>66</v>
      </c>
      <c r="B82" s="26">
        <v>207</v>
      </c>
      <c r="C82" s="35" t="s">
        <v>102</v>
      </c>
      <c r="D82" s="27">
        <v>1</v>
      </c>
      <c r="E82" s="27" t="s">
        <v>105</v>
      </c>
      <c r="F82" s="37">
        <v>0</v>
      </c>
      <c r="G82" s="63">
        <f t="shared" si="1"/>
        <v>0</v>
      </c>
      <c r="H82" s="50"/>
    </row>
    <row r="83" spans="1:8" s="1" customFormat="1" ht="24" x14ac:dyDescent="0.25">
      <c r="A83" s="62">
        <v>67</v>
      </c>
      <c r="B83" s="26">
        <v>299</v>
      </c>
      <c r="C83" s="35" t="s">
        <v>129</v>
      </c>
      <c r="D83" s="27">
        <v>9</v>
      </c>
      <c r="E83" s="27" t="s">
        <v>105</v>
      </c>
      <c r="F83" s="37">
        <v>0</v>
      </c>
      <c r="G83" s="63">
        <f t="shared" si="1"/>
        <v>0</v>
      </c>
      <c r="H83" s="50"/>
    </row>
    <row r="84" spans="1:8" s="1" customFormat="1" ht="13.2" x14ac:dyDescent="0.25">
      <c r="A84" s="62">
        <v>68</v>
      </c>
      <c r="B84" s="26">
        <v>299</v>
      </c>
      <c r="C84" s="35" t="s">
        <v>131</v>
      </c>
      <c r="D84" s="27">
        <v>1</v>
      </c>
      <c r="E84" s="27" t="s">
        <v>105</v>
      </c>
      <c r="F84" s="37">
        <v>0</v>
      </c>
      <c r="G84" s="63">
        <f t="shared" ref="G84" si="2">D84*F84</f>
        <v>0</v>
      </c>
      <c r="H84" s="50"/>
    </row>
    <row r="85" spans="1:8" s="1" customFormat="1" ht="24" x14ac:dyDescent="0.25">
      <c r="A85" s="62">
        <v>69</v>
      </c>
      <c r="B85" s="26">
        <v>299</v>
      </c>
      <c r="C85" s="35" t="s">
        <v>103</v>
      </c>
      <c r="D85" s="27">
        <v>1</v>
      </c>
      <c r="E85" s="27" t="s">
        <v>105</v>
      </c>
      <c r="F85" s="37">
        <v>0</v>
      </c>
      <c r="G85" s="63">
        <f t="shared" ref="G85:G86" si="3">D85*F85</f>
        <v>0</v>
      </c>
      <c r="H85" s="50"/>
    </row>
    <row r="86" spans="1:8" s="1" customFormat="1" ht="24.6" thickBot="1" x14ac:dyDescent="0.3">
      <c r="A86" s="64">
        <v>70</v>
      </c>
      <c r="B86" s="65">
        <v>999</v>
      </c>
      <c r="C86" s="121" t="s">
        <v>132</v>
      </c>
      <c r="D86" s="67">
        <v>1</v>
      </c>
      <c r="E86" s="67" t="s">
        <v>105</v>
      </c>
      <c r="F86" s="68">
        <v>0</v>
      </c>
      <c r="G86" s="69">
        <f t="shared" si="3"/>
        <v>0</v>
      </c>
      <c r="H86" s="50"/>
    </row>
    <row r="87" spans="1:8" s="1" customFormat="1" ht="13.2" x14ac:dyDescent="0.25">
      <c r="A87" s="55"/>
      <c r="B87" s="56"/>
      <c r="C87" s="122" t="s">
        <v>70</v>
      </c>
      <c r="D87" s="58"/>
      <c r="E87" s="58"/>
      <c r="F87" s="60"/>
      <c r="G87" s="61"/>
      <c r="H87" s="50"/>
    </row>
    <row r="88" spans="1:8" s="1" customFormat="1" ht="24" x14ac:dyDescent="0.25">
      <c r="A88" s="62">
        <v>71</v>
      </c>
      <c r="B88" s="26">
        <v>930</v>
      </c>
      <c r="C88" s="35" t="s">
        <v>133</v>
      </c>
      <c r="D88" s="27">
        <v>6</v>
      </c>
      <c r="E88" s="27" t="s">
        <v>105</v>
      </c>
      <c r="F88" s="37">
        <v>0</v>
      </c>
      <c r="G88" s="63">
        <f t="shared" si="1"/>
        <v>0</v>
      </c>
      <c r="H88" s="50"/>
    </row>
    <row r="89" spans="1:8" s="1" customFormat="1" ht="24" x14ac:dyDescent="0.25">
      <c r="A89" s="62">
        <v>72</v>
      </c>
      <c r="B89" s="26">
        <v>999</v>
      </c>
      <c r="C89" s="35" t="s">
        <v>134</v>
      </c>
      <c r="D89" s="27">
        <v>2</v>
      </c>
      <c r="E89" s="27" t="s">
        <v>105</v>
      </c>
      <c r="F89" s="37">
        <v>0</v>
      </c>
      <c r="G89" s="63">
        <f t="shared" si="1"/>
        <v>0</v>
      </c>
      <c r="H89" s="50"/>
    </row>
    <row r="90" spans="1:8" s="1" customFormat="1" ht="13.2" x14ac:dyDescent="0.25">
      <c r="A90" s="62">
        <v>73</v>
      </c>
      <c r="B90" s="26">
        <v>999</v>
      </c>
      <c r="C90" s="35" t="s">
        <v>135</v>
      </c>
      <c r="D90" s="27">
        <v>5</v>
      </c>
      <c r="E90" s="27" t="s">
        <v>105</v>
      </c>
      <c r="F90" s="37">
        <v>0</v>
      </c>
      <c r="G90" s="63">
        <f t="shared" si="1"/>
        <v>0</v>
      </c>
      <c r="H90" s="50"/>
    </row>
    <row r="91" spans="1:8" s="1" customFormat="1" ht="24" x14ac:dyDescent="0.25">
      <c r="A91" s="62">
        <v>74</v>
      </c>
      <c r="B91" s="26">
        <v>999</v>
      </c>
      <c r="C91" s="35" t="s">
        <v>139</v>
      </c>
      <c r="D91" s="27">
        <v>1</v>
      </c>
      <c r="E91" s="27" t="s">
        <v>105</v>
      </c>
      <c r="F91" s="37">
        <v>0</v>
      </c>
      <c r="G91" s="63">
        <f t="shared" si="1"/>
        <v>0</v>
      </c>
      <c r="H91" s="50"/>
    </row>
    <row r="92" spans="1:8" s="1" customFormat="1" ht="36" x14ac:dyDescent="0.25">
      <c r="A92" s="62">
        <v>75</v>
      </c>
      <c r="B92" s="26">
        <v>999</v>
      </c>
      <c r="C92" s="36" t="s">
        <v>138</v>
      </c>
      <c r="D92" s="27">
        <v>10</v>
      </c>
      <c r="E92" s="27" t="s">
        <v>105</v>
      </c>
      <c r="F92" s="37">
        <v>0</v>
      </c>
      <c r="G92" s="63">
        <f t="shared" si="1"/>
        <v>0</v>
      </c>
      <c r="H92" s="50"/>
    </row>
    <row r="93" spans="1:8" s="1" customFormat="1" ht="24" x14ac:dyDescent="0.25">
      <c r="A93" s="62">
        <v>76</v>
      </c>
      <c r="B93" s="26" t="s">
        <v>37</v>
      </c>
      <c r="C93" s="35" t="s">
        <v>136</v>
      </c>
      <c r="D93" s="27">
        <v>1</v>
      </c>
      <c r="E93" s="27" t="s">
        <v>105</v>
      </c>
      <c r="F93" s="37">
        <v>0</v>
      </c>
      <c r="G93" s="63">
        <f t="shared" si="1"/>
        <v>0</v>
      </c>
      <c r="H93" s="50"/>
    </row>
    <row r="94" spans="1:8" s="1" customFormat="1" ht="13.2" x14ac:dyDescent="0.25">
      <c r="A94" s="62">
        <v>77</v>
      </c>
      <c r="B94" s="26">
        <v>999</v>
      </c>
      <c r="C94" s="35" t="s">
        <v>137</v>
      </c>
      <c r="D94" s="27">
        <v>1</v>
      </c>
      <c r="E94" s="27" t="s">
        <v>105</v>
      </c>
      <c r="F94" s="37">
        <v>0</v>
      </c>
      <c r="G94" s="63">
        <f t="shared" si="1"/>
        <v>0</v>
      </c>
      <c r="H94" s="50"/>
    </row>
    <row r="95" spans="1:8" s="1" customFormat="1" ht="24" x14ac:dyDescent="0.25">
      <c r="A95" s="62">
        <v>78</v>
      </c>
      <c r="B95" s="26" t="s">
        <v>75</v>
      </c>
      <c r="C95" s="35" t="s">
        <v>78</v>
      </c>
      <c r="D95" s="27">
        <v>2</v>
      </c>
      <c r="E95" s="27" t="s">
        <v>105</v>
      </c>
      <c r="F95" s="37">
        <v>0</v>
      </c>
      <c r="G95" s="63">
        <f t="shared" si="1"/>
        <v>0</v>
      </c>
      <c r="H95" s="50"/>
    </row>
    <row r="96" spans="1:8" s="1" customFormat="1" ht="13.2" x14ac:dyDescent="0.25">
      <c r="A96" s="62">
        <v>79</v>
      </c>
      <c r="B96" s="26">
        <v>599</v>
      </c>
      <c r="C96" s="35" t="s">
        <v>79</v>
      </c>
      <c r="D96" s="27">
        <v>2</v>
      </c>
      <c r="E96" s="27" t="s">
        <v>105</v>
      </c>
      <c r="F96" s="37">
        <v>0</v>
      </c>
      <c r="G96" s="63">
        <f t="shared" si="1"/>
        <v>0</v>
      </c>
      <c r="H96" s="50"/>
    </row>
    <row r="97" spans="1:8" s="1" customFormat="1" ht="24" x14ac:dyDescent="0.25">
      <c r="A97" s="62">
        <v>80</v>
      </c>
      <c r="B97" s="26">
        <v>399</v>
      </c>
      <c r="C97" s="35" t="s">
        <v>80</v>
      </c>
      <c r="D97" s="27">
        <v>1</v>
      </c>
      <c r="E97" s="27" t="s">
        <v>105</v>
      </c>
      <c r="F97" s="37">
        <v>0</v>
      </c>
      <c r="G97" s="63">
        <f t="shared" si="1"/>
        <v>0</v>
      </c>
      <c r="H97" s="50"/>
    </row>
    <row r="98" spans="1:8" s="1" customFormat="1" ht="13.2" x14ac:dyDescent="0.25">
      <c r="A98" s="62">
        <v>81</v>
      </c>
      <c r="B98" s="26">
        <v>399</v>
      </c>
      <c r="C98" s="35" t="s">
        <v>81</v>
      </c>
      <c r="D98" s="27">
        <v>1</v>
      </c>
      <c r="E98" s="27" t="s">
        <v>105</v>
      </c>
      <c r="F98" s="37">
        <v>0</v>
      </c>
      <c r="G98" s="63">
        <f t="shared" si="1"/>
        <v>0</v>
      </c>
      <c r="H98" s="50"/>
    </row>
    <row r="99" spans="1:8" s="1" customFormat="1" ht="24" x14ac:dyDescent="0.25">
      <c r="A99" s="62">
        <v>82</v>
      </c>
      <c r="B99" s="26">
        <v>999</v>
      </c>
      <c r="C99" s="35" t="s">
        <v>151</v>
      </c>
      <c r="D99" s="27">
        <v>1</v>
      </c>
      <c r="E99" s="27" t="s">
        <v>105</v>
      </c>
      <c r="F99" s="37">
        <v>0</v>
      </c>
      <c r="G99" s="63">
        <f t="shared" si="1"/>
        <v>0</v>
      </c>
      <c r="H99" s="50"/>
    </row>
    <row r="100" spans="1:8" s="1" customFormat="1" ht="13.2" x14ac:dyDescent="0.25">
      <c r="A100" s="62">
        <v>83</v>
      </c>
      <c r="B100" s="26">
        <v>999</v>
      </c>
      <c r="C100" s="35" t="s">
        <v>144</v>
      </c>
      <c r="D100" s="27">
        <v>1</v>
      </c>
      <c r="E100" s="27" t="s">
        <v>105</v>
      </c>
      <c r="F100" s="37">
        <v>0</v>
      </c>
      <c r="G100" s="63">
        <f t="shared" si="1"/>
        <v>0</v>
      </c>
      <c r="H100" s="50"/>
    </row>
    <row r="101" spans="1:8" s="1" customFormat="1" ht="24" x14ac:dyDescent="0.25">
      <c r="A101" s="62">
        <v>84</v>
      </c>
      <c r="B101" s="26">
        <v>999</v>
      </c>
      <c r="C101" s="35" t="s">
        <v>82</v>
      </c>
      <c r="D101" s="27">
        <v>1</v>
      </c>
      <c r="E101" s="27" t="s">
        <v>105</v>
      </c>
      <c r="F101" s="37">
        <v>0</v>
      </c>
      <c r="G101" s="63">
        <f t="shared" si="1"/>
        <v>0</v>
      </c>
      <c r="H101" s="50"/>
    </row>
    <row r="102" spans="1:8" s="1" customFormat="1" ht="13.2" x14ac:dyDescent="0.25">
      <c r="A102" s="62">
        <v>85</v>
      </c>
      <c r="B102" s="26">
        <v>999</v>
      </c>
      <c r="C102" s="35" t="s">
        <v>140</v>
      </c>
      <c r="D102" s="27">
        <v>1</v>
      </c>
      <c r="E102" s="27" t="s">
        <v>105</v>
      </c>
      <c r="F102" s="37">
        <v>0</v>
      </c>
      <c r="G102" s="63">
        <f t="shared" si="1"/>
        <v>0</v>
      </c>
      <c r="H102" s="50"/>
    </row>
    <row r="103" spans="1:8" s="1" customFormat="1" ht="13.2" x14ac:dyDescent="0.25">
      <c r="A103" s="62">
        <v>86</v>
      </c>
      <c r="B103" s="26">
        <v>999</v>
      </c>
      <c r="C103" s="35" t="s">
        <v>141</v>
      </c>
      <c r="D103" s="27">
        <v>1</v>
      </c>
      <c r="E103" s="27" t="s">
        <v>105</v>
      </c>
      <c r="F103" s="37">
        <v>0</v>
      </c>
      <c r="G103" s="63">
        <f t="shared" si="1"/>
        <v>0</v>
      </c>
      <c r="H103" s="50"/>
    </row>
    <row r="104" spans="1:8" s="1" customFormat="1" ht="13.2" x14ac:dyDescent="0.25">
      <c r="A104" s="127">
        <v>87</v>
      </c>
      <c r="B104" s="128">
        <v>999</v>
      </c>
      <c r="C104" s="35" t="s">
        <v>142</v>
      </c>
      <c r="D104" s="27">
        <v>1</v>
      </c>
      <c r="E104" s="27" t="s">
        <v>105</v>
      </c>
      <c r="F104" s="37">
        <v>0</v>
      </c>
      <c r="G104" s="63">
        <f t="shared" si="1"/>
        <v>0</v>
      </c>
      <c r="H104" s="50"/>
    </row>
    <row r="105" spans="1:8" s="1" customFormat="1" ht="24" x14ac:dyDescent="0.25">
      <c r="A105" s="127">
        <v>88</v>
      </c>
      <c r="B105" s="128">
        <v>999</v>
      </c>
      <c r="C105" s="35" t="s">
        <v>150</v>
      </c>
      <c r="D105" s="27">
        <v>6</v>
      </c>
      <c r="E105" s="27" t="s">
        <v>105</v>
      </c>
      <c r="F105" s="37">
        <v>0</v>
      </c>
      <c r="G105" s="63">
        <f t="shared" si="1"/>
        <v>0</v>
      </c>
      <c r="H105" s="50"/>
    </row>
    <row r="106" spans="1:8" s="1" customFormat="1" ht="13.2" x14ac:dyDescent="0.25">
      <c r="A106" s="127">
        <v>89</v>
      </c>
      <c r="B106" s="128">
        <v>999</v>
      </c>
      <c r="C106" s="129" t="s">
        <v>148</v>
      </c>
      <c r="D106" s="27">
        <v>1</v>
      </c>
      <c r="E106" s="27" t="s">
        <v>105</v>
      </c>
      <c r="F106" s="37">
        <v>0</v>
      </c>
      <c r="G106" s="63">
        <f t="shared" si="1"/>
        <v>0</v>
      </c>
      <c r="H106" s="50"/>
    </row>
    <row r="107" spans="1:8" s="1" customFormat="1" thickBot="1" x14ac:dyDescent="0.3">
      <c r="A107" s="64">
        <v>90</v>
      </c>
      <c r="B107" s="65">
        <v>999</v>
      </c>
      <c r="C107" s="121" t="s">
        <v>149</v>
      </c>
      <c r="D107" s="67">
        <v>1</v>
      </c>
      <c r="E107" s="67" t="s">
        <v>105</v>
      </c>
      <c r="F107" s="68">
        <v>0</v>
      </c>
      <c r="G107" s="69">
        <f t="shared" si="1"/>
        <v>0</v>
      </c>
      <c r="H107" s="50"/>
    </row>
    <row r="108" spans="1:8" s="1" customFormat="1" ht="27.75" customHeight="1" x14ac:dyDescent="0.25">
      <c r="A108" s="25"/>
      <c r="B108" s="12"/>
      <c r="C108" s="29" t="s">
        <v>7</v>
      </c>
      <c r="D108" s="52"/>
      <c r="E108" s="30"/>
      <c r="F108" s="31"/>
      <c r="G108" s="31">
        <f>SUM(G5:G107)</f>
        <v>0</v>
      </c>
      <c r="H108" s="50"/>
    </row>
    <row r="109" spans="1:8" s="1" customFormat="1" ht="19.5" customHeight="1" x14ac:dyDescent="0.25">
      <c r="A109" s="14"/>
      <c r="B109" s="12"/>
      <c r="C109" s="15" t="s">
        <v>77</v>
      </c>
      <c r="D109" s="53">
        <v>0.21</v>
      </c>
      <c r="E109" s="16"/>
      <c r="F109" s="17"/>
      <c r="G109" s="18">
        <f>G108*D109</f>
        <v>0</v>
      </c>
      <c r="H109" s="50"/>
    </row>
    <row r="110" spans="1:8" s="1" customFormat="1" ht="27" customHeight="1" thickBot="1" x14ac:dyDescent="0.3">
      <c r="A110" s="19"/>
      <c r="B110" s="20"/>
      <c r="C110" s="21" t="s">
        <v>8</v>
      </c>
      <c r="D110" s="54"/>
      <c r="E110" s="22"/>
      <c r="F110" s="23"/>
      <c r="G110" s="24">
        <f>G108+G109</f>
        <v>0</v>
      </c>
      <c r="H110" s="50"/>
    </row>
    <row r="111" spans="1:8" s="1" customFormat="1" ht="32.4" customHeight="1" thickTop="1" x14ac:dyDescent="0.25">
      <c r="A111" s="14"/>
      <c r="B111" s="13"/>
      <c r="C111" s="9" t="s">
        <v>5</v>
      </c>
      <c r="D111" s="4"/>
      <c r="E111" s="4"/>
      <c r="F111" s="3"/>
      <c r="G111" s="2"/>
      <c r="H111" s="50"/>
    </row>
    <row r="112" spans="1:8" s="1" customFormat="1" ht="8.25" customHeight="1" x14ac:dyDescent="0.25">
      <c r="A112" s="14"/>
      <c r="B112" s="13"/>
      <c r="C112" s="9"/>
      <c r="D112" s="4"/>
      <c r="E112" s="4"/>
      <c r="F112" s="3"/>
      <c r="G112" s="2"/>
      <c r="H112" s="50"/>
    </row>
    <row r="113" spans="1:8" s="1" customFormat="1" ht="18" customHeight="1" x14ac:dyDescent="0.25">
      <c r="A113" s="14"/>
      <c r="B113" s="13"/>
      <c r="C113" s="10" t="s">
        <v>3</v>
      </c>
      <c r="D113" s="4"/>
      <c r="E113" s="4"/>
      <c r="F113" s="3"/>
      <c r="G113" s="2"/>
      <c r="H113" s="50"/>
    </row>
    <row r="114" spans="1:8" s="1" customFormat="1" ht="7.5" customHeight="1" x14ac:dyDescent="0.25">
      <c r="A114" s="14"/>
      <c r="B114" s="13"/>
      <c r="C114" s="10"/>
      <c r="D114" s="4"/>
      <c r="E114" s="4"/>
      <c r="F114" s="3"/>
      <c r="G114" s="2"/>
      <c r="H114" s="50"/>
    </row>
    <row r="115" spans="1:8" s="1" customFormat="1" ht="57" customHeight="1" x14ac:dyDescent="0.25">
      <c r="A115" s="14"/>
      <c r="B115" s="13"/>
      <c r="C115" s="10" t="s">
        <v>2</v>
      </c>
      <c r="D115" s="4"/>
      <c r="E115" s="4"/>
      <c r="F115" s="5"/>
      <c r="G115" s="6"/>
      <c r="H115" s="50"/>
    </row>
    <row r="116" spans="1:8" s="1" customFormat="1" ht="18" customHeight="1" x14ac:dyDescent="0.25">
      <c r="A116" s="14"/>
      <c r="B116" s="13"/>
      <c r="C116" s="11"/>
      <c r="D116" s="4"/>
      <c r="E116" s="4"/>
      <c r="F116" s="5"/>
      <c r="G116" s="6"/>
      <c r="H116" s="50"/>
    </row>
    <row r="117" spans="1:8" s="1" customFormat="1" ht="13.2" x14ac:dyDescent="0.25">
      <c r="A117" s="14"/>
      <c r="B117" s="13"/>
      <c r="C117" s="7"/>
      <c r="D117" s="4"/>
      <c r="E117" s="4"/>
      <c r="F117" s="5"/>
      <c r="G117" s="6"/>
      <c r="H117" s="50"/>
    </row>
    <row r="118" spans="1:8" s="1" customFormat="1" ht="13.2" x14ac:dyDescent="0.25">
      <c r="A118" s="14"/>
      <c r="B118" s="13"/>
      <c r="C118" s="7"/>
      <c r="D118" s="4"/>
      <c r="E118" s="4"/>
      <c r="F118" s="5"/>
      <c r="G118" s="6"/>
      <c r="H118" s="50"/>
    </row>
    <row r="119" spans="1:8" x14ac:dyDescent="0.25">
      <c r="C119" s="7"/>
    </row>
  </sheetData>
  <phoneticPr fontId="1" type="noConversion"/>
  <pageMargins left="0.62992125984251968" right="0.59055118110236227" top="0.59055118110236227" bottom="0.59055118110236227" header="0.31496062992125984" footer="0.31496062992125984"/>
  <pageSetup paperSize="9" scale="81" fitToHeight="0" orientation="portrait" r:id="rId1"/>
  <headerFooter>
    <oddHeader xml:space="preserve">&amp;R&amp;"Lucida Grande,Standard"&amp;K000000 </oddHeader>
    <oddFooter xml:space="preserve">&amp;R&amp;"-,Obyčejné"&amp;8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Osek</vt:lpstr>
    </vt:vector>
  </TitlesOfParts>
  <Company>Nemocnice CB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Kloub</dc:creator>
  <cp:lastModifiedBy>Nikola Smolková</cp:lastModifiedBy>
  <cp:lastPrinted>2023-08-16T06:28:16Z</cp:lastPrinted>
  <dcterms:created xsi:type="dcterms:W3CDTF">2000-02-02T12:12:12Z</dcterms:created>
  <dcterms:modified xsi:type="dcterms:W3CDTF">2023-09-27T06:12:32Z</dcterms:modified>
</cp:coreProperties>
</file>