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80" windowHeight="4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0" i="1" l="1"/>
  <c r="M39" i="1" l="1"/>
  <c r="M33" i="1"/>
  <c r="M34" i="1"/>
  <c r="M35" i="1"/>
  <c r="M36" i="1"/>
  <c r="M37" i="1"/>
  <c r="M32" i="1"/>
  <c r="M29" i="1"/>
  <c r="M30" i="1"/>
  <c r="M28" i="1"/>
  <c r="I41" i="1" l="1"/>
  <c r="I42" i="1" s="1"/>
  <c r="M12" i="1"/>
  <c r="M4" i="1" l="1"/>
  <c r="M5" i="1"/>
  <c r="M6" i="1"/>
  <c r="M7" i="1"/>
  <c r="M8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" i="1"/>
</calcChain>
</file>

<file path=xl/sharedStrings.xml><?xml version="1.0" encoding="utf-8"?>
<sst xmlns="http://schemas.openxmlformats.org/spreadsheetml/2006/main" count="120" uniqueCount="91">
  <si>
    <t>poř.č.pol.</t>
  </si>
  <si>
    <t>číslo položky</t>
  </si>
  <si>
    <t>popis položky</t>
  </si>
  <si>
    <t>m.j.</t>
  </si>
  <si>
    <t>výměra</t>
  </si>
  <si>
    <t>celková cena</t>
  </si>
  <si>
    <t>11220-1102</t>
  </si>
  <si>
    <t>ks</t>
  </si>
  <si>
    <t>11220-1103</t>
  </si>
  <si>
    <t>11220-1104</t>
  </si>
  <si>
    <t>11220-1105</t>
  </si>
  <si>
    <t>16230-1422</t>
  </si>
  <si>
    <t>16230-1424</t>
  </si>
  <si>
    <t>IPOO1</t>
  </si>
  <si>
    <t>16230-1423</t>
  </si>
  <si>
    <t>12110-1103</t>
  </si>
  <si>
    <t>18110-1133</t>
  </si>
  <si>
    <t>Odstranění pařezů přes 300-500mm</t>
  </si>
  <si>
    <t>Odstranění pařezů přes 500-700mm</t>
  </si>
  <si>
    <t>Odstranění pařezů přes 700-900mm</t>
  </si>
  <si>
    <t>Odstranění pařezů přes 900mm</t>
  </si>
  <si>
    <t>Vodorovné přemístění pařezů přes 300 do 500mm do 5km</t>
  </si>
  <si>
    <t>Vodorovné přemístění pařezů přes 500 do 700mm do 5km</t>
  </si>
  <si>
    <t xml:space="preserve">Vodorovné přemístění pařezů přes 700 do 900mm </t>
  </si>
  <si>
    <t>Poplatek za uložení pařezů na skládce</t>
  </si>
  <si>
    <t>Sejmutí ornice s přemístěním na hromady na vzdálenost přes 5m</t>
  </si>
  <si>
    <t>Úprava pozemku s rozpojením a přehrnutím včetně urovnání do 60m hor.3</t>
  </si>
  <si>
    <t>18110-1911</t>
  </si>
  <si>
    <t>Příplatek na lepivost hor - 3</t>
  </si>
  <si>
    <t>12210-1401</t>
  </si>
  <si>
    <t>Vykopávky v zemnících na suchu hor. 1-2</t>
  </si>
  <si>
    <t>16260-1102</t>
  </si>
  <si>
    <t>17120-1101</t>
  </si>
  <si>
    <t>Uložení sypaniny do nezhutněných násypů</t>
  </si>
  <si>
    <t>18195-1012</t>
  </si>
  <si>
    <t>Úprava pláně v hor. 1-4 bez zhutnění</t>
  </si>
  <si>
    <t>16710-1102</t>
  </si>
  <si>
    <t>Nakládání ornice na mezideponii hor. 1 vč. dovozu a dodání</t>
  </si>
  <si>
    <t>18130-1111</t>
  </si>
  <si>
    <t>18230-1121</t>
  </si>
  <si>
    <t>18210-1101</t>
  </si>
  <si>
    <t>Svahování trvalých svahů v násypu v hor. 1-4</t>
  </si>
  <si>
    <t>18040-1211</t>
  </si>
  <si>
    <t>Založení trávníku lučního v rovině</t>
  </si>
  <si>
    <t>18040-1212</t>
  </si>
  <si>
    <t>Založení trávníku na svahu</t>
  </si>
  <si>
    <t>IP 002</t>
  </si>
  <si>
    <t>Travní směs</t>
  </si>
  <si>
    <t>kg</t>
  </si>
  <si>
    <t>93890-2111</t>
  </si>
  <si>
    <t>m</t>
  </si>
  <si>
    <t>12420-3101</t>
  </si>
  <si>
    <t>Vykopávky pro vodoteč (příkop)</t>
  </si>
  <si>
    <t>IP 003</t>
  </si>
  <si>
    <t>Celkem bez DPH</t>
  </si>
  <si>
    <t>DPH 20%</t>
  </si>
  <si>
    <t>Celkem včetně DPH</t>
  </si>
  <si>
    <t>jednot. cena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</si>
  <si>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</si>
  <si>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</si>
  <si>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93890-9611</t>
  </si>
  <si>
    <t>91973-5111</t>
  </si>
  <si>
    <t>91973-1112</t>
  </si>
  <si>
    <t xml:space="preserve">                                                  Komunikace</t>
  </si>
  <si>
    <t>56491-1411</t>
  </si>
  <si>
    <t>Podklad z asfaltového recyklátu s rozprostřením a zhutněním tl.50mm</t>
  </si>
  <si>
    <t>57719-1111</t>
  </si>
  <si>
    <t>97190-1111</t>
  </si>
  <si>
    <t>57713-4211</t>
  </si>
  <si>
    <t>57323-1111</t>
  </si>
  <si>
    <t xml:space="preserve">9. </t>
  </si>
  <si>
    <t>56991-1131</t>
  </si>
  <si>
    <t>Zpevnění krajnic asfaltovým recyklátem</t>
  </si>
  <si>
    <t xml:space="preserve">                                                  Přesun hmot</t>
  </si>
  <si>
    <t>99822-5111</t>
  </si>
  <si>
    <t>Přesun hmot pro komunikace s krytem živičným</t>
  </si>
  <si>
    <t>t</t>
  </si>
  <si>
    <t>Čištění stáv. příkopů při š. dna do 0,4 m</t>
  </si>
  <si>
    <t>Vodorovné přemístění výkopku na vzdálenost do 5000 m</t>
  </si>
  <si>
    <t>Rozprostření ornice v rovině tl. 100 mm přes 500 m2</t>
  </si>
  <si>
    <t>Rozprostření ornice ve svahu tl. do 100 mm do 500 m2</t>
  </si>
  <si>
    <t>Nátěr infiltrační kationaktivní emulzí v množství 1,5 kg/m2</t>
  </si>
  <si>
    <t>Posyp nátěru kamenivem drceným v množství do 5 kg/m2</t>
  </si>
  <si>
    <t>Asfaltový beton střednězrnný ACO 11 (ABS) tř.II tl. 40 mm v pruhu přez 3 m</t>
  </si>
  <si>
    <t>Postřik živičný spojovací ze silniční emulze v množství 0,5 kg/m2</t>
  </si>
  <si>
    <t>Odstranění nánosu ulehlého na krajnicích tl. do 50 mm</t>
  </si>
  <si>
    <t>Řezání stávajícího živičného krytu do hl. 50 mm - napojení starého a nového krytu</t>
  </si>
  <si>
    <t>Zarovnání styčné plochy živičné do 50 mm</t>
  </si>
  <si>
    <t xml:space="preserve"> </t>
  </si>
  <si>
    <t>Lavička s opěradlem</t>
  </si>
  <si>
    <r>
      <t xml:space="preserve">ROZPOČET STAVBY </t>
    </r>
    <r>
      <rPr>
        <b/>
        <u/>
        <sz val="10"/>
        <color theme="1"/>
        <rFont val="Arial"/>
        <family val="2"/>
        <charset val="238"/>
      </rPr>
      <t>- terénní úpravy veřejného prostranství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</si>
</sst>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 applyProtection="1">
      <alignment horizontal="center" vertical="center"/>
      <protection hidden="1"/>
    </xf>
    <xf numFmtId="2" fontId="4" fillId="2" borderId="22" xfId="0" applyNumberFormat="1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 applyProtection="1">
      <alignment horizontal="center" vertical="center"/>
      <protection hidden="1"/>
    </xf>
    <xf numFmtId="2" fontId="4" fillId="2" borderId="26" xfId="0" applyNumberFormat="1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2" fontId="4" fillId="2" borderId="28" xfId="0" applyNumberFormat="1" applyFont="1" applyFill="1" applyBorder="1" applyAlignment="1" applyProtection="1">
      <alignment horizontal="center" vertical="center"/>
      <protection hidden="1"/>
    </xf>
    <xf numFmtId="2" fontId="4" fillId="2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2" fontId="1" fillId="0" borderId="34" xfId="0" applyNumberFormat="1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" fillId="0" borderId="32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1" fillId="3" borderId="11" xfId="0" applyNumberFormat="1" applyFont="1" applyFill="1" applyBorder="1" applyAlignment="1" applyProtection="1">
      <alignment horizontal="center" vertical="center"/>
      <protection locked="0" hidden="1"/>
    </xf>
    <xf numFmtId="2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2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center"/>
      <protection locked="0" hidden="1"/>
    </xf>
    <xf numFmtId="2" fontId="1" fillId="3" borderId="8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Normal="100" workbookViewId="0">
      <selection activeCell="E1" sqref="E1:I1"/>
    </sheetView>
  </sheetViews>
  <sheetFormatPr defaultRowHeight="15" x14ac:dyDescent="0.25"/>
  <cols>
    <col min="1" max="1" width="8" customWidth="1"/>
    <col min="2" max="2" width="7.7109375" customWidth="1"/>
    <col min="3" max="3" width="5.42578125" customWidth="1"/>
    <col min="8" max="8" width="34.28515625" customWidth="1"/>
    <col min="9" max="9" width="6" customWidth="1"/>
    <col min="10" max="10" width="9.28515625" customWidth="1"/>
    <col min="11" max="11" width="5.7109375" customWidth="1"/>
    <col min="12" max="12" width="3.85546875" customWidth="1"/>
    <col min="13" max="13" width="4" customWidth="1"/>
    <col min="14" max="14" width="6.140625" customWidth="1"/>
  </cols>
  <sheetData>
    <row r="1" spans="1:14" ht="45.75" customHeight="1" thickBot="1" x14ac:dyDescent="0.3">
      <c r="A1" s="1"/>
      <c r="B1" s="1"/>
      <c r="C1" s="1"/>
      <c r="D1" s="1"/>
      <c r="E1" s="69" t="s">
        <v>90</v>
      </c>
      <c r="F1" s="69"/>
      <c r="G1" s="69"/>
      <c r="H1" s="69"/>
      <c r="I1" s="69"/>
      <c r="J1" s="1"/>
      <c r="K1" s="1"/>
      <c r="L1" s="1"/>
      <c r="M1" s="1"/>
      <c r="N1" s="1"/>
    </row>
    <row r="2" spans="1:14" ht="41.25" customHeight="1" thickBot="1" x14ac:dyDescent="0.3">
      <c r="A2" s="2" t="s">
        <v>0</v>
      </c>
      <c r="B2" s="60" t="s">
        <v>1</v>
      </c>
      <c r="C2" s="61"/>
      <c r="D2" s="60" t="s">
        <v>2</v>
      </c>
      <c r="E2" s="62"/>
      <c r="F2" s="62"/>
      <c r="G2" s="62"/>
      <c r="H2" s="61"/>
      <c r="I2" s="2" t="s">
        <v>3</v>
      </c>
      <c r="J2" s="2" t="s">
        <v>4</v>
      </c>
      <c r="K2" s="60" t="s">
        <v>57</v>
      </c>
      <c r="L2" s="61"/>
      <c r="M2" s="60" t="s">
        <v>5</v>
      </c>
      <c r="N2" s="61"/>
    </row>
    <row r="3" spans="1:14" ht="21" customHeight="1" x14ac:dyDescent="0.25">
      <c r="A3" s="3">
        <v>1</v>
      </c>
      <c r="B3" s="68" t="s">
        <v>6</v>
      </c>
      <c r="C3" s="68"/>
      <c r="D3" s="65" t="s">
        <v>17</v>
      </c>
      <c r="E3" s="66"/>
      <c r="F3" s="66"/>
      <c r="G3" s="66"/>
      <c r="H3" s="67"/>
      <c r="I3" s="4" t="s">
        <v>7</v>
      </c>
      <c r="J3" s="5">
        <v>3</v>
      </c>
      <c r="K3" s="63"/>
      <c r="L3" s="64"/>
      <c r="M3" s="48">
        <f>J3*K3</f>
        <v>0</v>
      </c>
      <c r="N3" s="49"/>
    </row>
    <row r="4" spans="1:14" ht="21" customHeight="1" x14ac:dyDescent="0.25">
      <c r="A4" s="6">
        <v>2</v>
      </c>
      <c r="B4" s="43" t="s">
        <v>8</v>
      </c>
      <c r="C4" s="43"/>
      <c r="D4" s="37" t="s">
        <v>18</v>
      </c>
      <c r="E4" s="38"/>
      <c r="F4" s="38"/>
      <c r="G4" s="38"/>
      <c r="H4" s="39"/>
      <c r="I4" s="6" t="s">
        <v>7</v>
      </c>
      <c r="J4" s="7">
        <v>5</v>
      </c>
      <c r="K4" s="57"/>
      <c r="L4" s="58"/>
      <c r="M4" s="48">
        <f t="shared" ref="M4:M27" si="0">J4*K4</f>
        <v>0</v>
      </c>
      <c r="N4" s="49"/>
    </row>
    <row r="5" spans="1:14" ht="21" customHeight="1" x14ac:dyDescent="0.25">
      <c r="A5" s="6">
        <v>3</v>
      </c>
      <c r="B5" s="43" t="s">
        <v>9</v>
      </c>
      <c r="C5" s="43"/>
      <c r="D5" s="37" t="s">
        <v>19</v>
      </c>
      <c r="E5" s="38"/>
      <c r="F5" s="38"/>
      <c r="G5" s="38"/>
      <c r="H5" s="39"/>
      <c r="I5" s="6" t="s">
        <v>7</v>
      </c>
      <c r="J5" s="7">
        <v>4</v>
      </c>
      <c r="K5" s="57"/>
      <c r="L5" s="58"/>
      <c r="M5" s="48">
        <f t="shared" si="0"/>
        <v>0</v>
      </c>
      <c r="N5" s="49"/>
    </row>
    <row r="6" spans="1:14" ht="21" customHeight="1" x14ac:dyDescent="0.25">
      <c r="A6" s="6">
        <v>4</v>
      </c>
      <c r="B6" s="43" t="s">
        <v>10</v>
      </c>
      <c r="C6" s="43"/>
      <c r="D6" s="37" t="s">
        <v>20</v>
      </c>
      <c r="E6" s="38"/>
      <c r="F6" s="38"/>
      <c r="G6" s="38"/>
      <c r="H6" s="39"/>
      <c r="I6" s="6" t="s">
        <v>7</v>
      </c>
      <c r="J6" s="7">
        <v>1</v>
      </c>
      <c r="K6" s="57"/>
      <c r="L6" s="58"/>
      <c r="M6" s="48">
        <f t="shared" si="0"/>
        <v>0</v>
      </c>
      <c r="N6" s="49"/>
    </row>
    <row r="7" spans="1:14" ht="21" customHeight="1" x14ac:dyDescent="0.25">
      <c r="A7" s="6">
        <v>5</v>
      </c>
      <c r="B7" s="43" t="s">
        <v>11</v>
      </c>
      <c r="C7" s="43"/>
      <c r="D7" s="53" t="s">
        <v>21</v>
      </c>
      <c r="E7" s="53"/>
      <c r="F7" s="53"/>
      <c r="G7" s="53"/>
      <c r="H7" s="53"/>
      <c r="I7" s="6" t="s">
        <v>7</v>
      </c>
      <c r="J7" s="7">
        <v>3</v>
      </c>
      <c r="K7" s="57"/>
      <c r="L7" s="58"/>
      <c r="M7" s="48">
        <f t="shared" si="0"/>
        <v>0</v>
      </c>
      <c r="N7" s="49"/>
    </row>
    <row r="8" spans="1:14" ht="21" customHeight="1" x14ac:dyDescent="0.25">
      <c r="A8" s="6">
        <v>6</v>
      </c>
      <c r="B8" s="43" t="s">
        <v>14</v>
      </c>
      <c r="C8" s="43"/>
      <c r="D8" s="53" t="s">
        <v>22</v>
      </c>
      <c r="E8" s="53"/>
      <c r="F8" s="53"/>
      <c r="G8" s="53"/>
      <c r="H8" s="53"/>
      <c r="I8" s="6" t="s">
        <v>7</v>
      </c>
      <c r="J8" s="7">
        <v>5</v>
      </c>
      <c r="K8" s="57"/>
      <c r="L8" s="58"/>
      <c r="M8" s="48">
        <f t="shared" si="0"/>
        <v>0</v>
      </c>
      <c r="N8" s="49"/>
    </row>
    <row r="9" spans="1:14" ht="21" customHeight="1" x14ac:dyDescent="0.25">
      <c r="A9" s="6">
        <v>7</v>
      </c>
      <c r="B9" s="43" t="s">
        <v>12</v>
      </c>
      <c r="C9" s="43"/>
      <c r="D9" s="53" t="s">
        <v>23</v>
      </c>
      <c r="E9" s="53"/>
      <c r="F9" s="53"/>
      <c r="G9" s="53"/>
      <c r="H9" s="53"/>
      <c r="I9" s="6" t="s">
        <v>7</v>
      </c>
      <c r="J9" s="7">
        <v>4</v>
      </c>
      <c r="K9" s="57"/>
      <c r="L9" s="58"/>
      <c r="M9" s="48">
        <f t="shared" si="0"/>
        <v>0</v>
      </c>
      <c r="N9" s="49"/>
    </row>
    <row r="10" spans="1:14" ht="21" customHeight="1" x14ac:dyDescent="0.25">
      <c r="A10" s="6">
        <v>8</v>
      </c>
      <c r="B10" s="43" t="s">
        <v>13</v>
      </c>
      <c r="C10" s="43"/>
      <c r="D10" s="53" t="s">
        <v>24</v>
      </c>
      <c r="E10" s="53"/>
      <c r="F10" s="53"/>
      <c r="G10" s="53"/>
      <c r="H10" s="53"/>
      <c r="I10" s="6" t="s">
        <v>7</v>
      </c>
      <c r="J10" s="7">
        <v>13</v>
      </c>
      <c r="K10" s="57"/>
      <c r="L10" s="58"/>
      <c r="M10" s="48">
        <f t="shared" si="0"/>
        <v>0</v>
      </c>
      <c r="N10" s="49"/>
    </row>
    <row r="11" spans="1:14" ht="21" customHeight="1" x14ac:dyDescent="0.25">
      <c r="A11" s="6">
        <v>9</v>
      </c>
      <c r="B11" s="43" t="s">
        <v>15</v>
      </c>
      <c r="C11" s="43"/>
      <c r="D11" s="53" t="s">
        <v>25</v>
      </c>
      <c r="E11" s="53"/>
      <c r="F11" s="53"/>
      <c r="G11" s="53"/>
      <c r="H11" s="53"/>
      <c r="I11" s="6" t="s">
        <v>58</v>
      </c>
      <c r="J11" s="7">
        <v>230</v>
      </c>
      <c r="K11" s="57"/>
      <c r="L11" s="58"/>
      <c r="M11" s="48">
        <f t="shared" si="0"/>
        <v>0</v>
      </c>
      <c r="N11" s="49"/>
    </row>
    <row r="12" spans="1:14" ht="21" customHeight="1" x14ac:dyDescent="0.25">
      <c r="A12" s="6">
        <v>10</v>
      </c>
      <c r="B12" s="43" t="s">
        <v>16</v>
      </c>
      <c r="C12" s="43"/>
      <c r="D12" s="53" t="s">
        <v>26</v>
      </c>
      <c r="E12" s="53"/>
      <c r="F12" s="53"/>
      <c r="G12" s="53"/>
      <c r="H12" s="53"/>
      <c r="I12" s="6" t="s">
        <v>58</v>
      </c>
      <c r="J12" s="7">
        <v>460</v>
      </c>
      <c r="K12" s="57"/>
      <c r="L12" s="58"/>
      <c r="M12" s="48">
        <f t="shared" si="0"/>
        <v>0</v>
      </c>
      <c r="N12" s="49"/>
    </row>
    <row r="13" spans="1:14" ht="21" customHeight="1" x14ac:dyDescent="0.25">
      <c r="A13" s="6">
        <v>11</v>
      </c>
      <c r="B13" s="43" t="s">
        <v>27</v>
      </c>
      <c r="C13" s="43"/>
      <c r="D13" s="53" t="s">
        <v>28</v>
      </c>
      <c r="E13" s="53"/>
      <c r="F13" s="53"/>
      <c r="G13" s="53"/>
      <c r="H13" s="53"/>
      <c r="I13" s="6" t="s">
        <v>58</v>
      </c>
      <c r="J13" s="7">
        <v>460</v>
      </c>
      <c r="K13" s="57"/>
      <c r="L13" s="58"/>
      <c r="M13" s="48">
        <f t="shared" si="0"/>
        <v>0</v>
      </c>
      <c r="N13" s="49"/>
    </row>
    <row r="14" spans="1:14" ht="21" customHeight="1" x14ac:dyDescent="0.25">
      <c r="A14" s="6">
        <v>12</v>
      </c>
      <c r="B14" s="29" t="s">
        <v>29</v>
      </c>
      <c r="C14" s="29"/>
      <c r="D14" s="53" t="s">
        <v>30</v>
      </c>
      <c r="E14" s="53"/>
      <c r="F14" s="53"/>
      <c r="G14" s="53"/>
      <c r="H14" s="53"/>
      <c r="I14" s="6" t="s">
        <v>58</v>
      </c>
      <c r="J14" s="7">
        <v>140</v>
      </c>
      <c r="K14" s="57"/>
      <c r="L14" s="58"/>
      <c r="M14" s="48">
        <f t="shared" si="0"/>
        <v>0</v>
      </c>
      <c r="N14" s="49"/>
    </row>
    <row r="15" spans="1:14" ht="21" customHeight="1" x14ac:dyDescent="0.25">
      <c r="A15" s="8">
        <v>13</v>
      </c>
      <c r="B15" s="43" t="s">
        <v>31</v>
      </c>
      <c r="C15" s="43"/>
      <c r="D15" s="37" t="s">
        <v>78</v>
      </c>
      <c r="E15" s="38"/>
      <c r="F15" s="38"/>
      <c r="G15" s="38"/>
      <c r="H15" s="39"/>
      <c r="I15" s="6" t="s">
        <v>58</v>
      </c>
      <c r="J15" s="9">
        <v>140</v>
      </c>
      <c r="K15" s="57"/>
      <c r="L15" s="58"/>
      <c r="M15" s="48">
        <f t="shared" si="0"/>
        <v>0</v>
      </c>
      <c r="N15" s="49"/>
    </row>
    <row r="16" spans="1:14" ht="21" customHeight="1" x14ac:dyDescent="0.25">
      <c r="A16" s="8">
        <v>14</v>
      </c>
      <c r="B16" s="43" t="s">
        <v>32</v>
      </c>
      <c r="C16" s="43"/>
      <c r="D16" s="53" t="s">
        <v>33</v>
      </c>
      <c r="E16" s="53"/>
      <c r="F16" s="53"/>
      <c r="G16" s="53"/>
      <c r="H16" s="53"/>
      <c r="I16" s="6" t="s">
        <v>58</v>
      </c>
      <c r="J16" s="9">
        <v>250</v>
      </c>
      <c r="K16" s="57"/>
      <c r="L16" s="58"/>
      <c r="M16" s="48">
        <f t="shared" si="0"/>
        <v>0</v>
      </c>
      <c r="N16" s="49"/>
    </row>
    <row r="17" spans="1:17" ht="21" customHeight="1" x14ac:dyDescent="0.25">
      <c r="A17" s="8">
        <v>15</v>
      </c>
      <c r="B17" s="43" t="s">
        <v>34</v>
      </c>
      <c r="C17" s="43"/>
      <c r="D17" s="53" t="s">
        <v>35</v>
      </c>
      <c r="E17" s="53"/>
      <c r="F17" s="53"/>
      <c r="G17" s="53"/>
      <c r="H17" s="53"/>
      <c r="I17" s="6" t="s">
        <v>59</v>
      </c>
      <c r="J17" s="9">
        <v>1535</v>
      </c>
      <c r="K17" s="57"/>
      <c r="L17" s="58"/>
      <c r="M17" s="48">
        <f t="shared" si="0"/>
        <v>0</v>
      </c>
      <c r="N17" s="49"/>
    </row>
    <row r="18" spans="1:17" ht="21" customHeight="1" x14ac:dyDescent="0.25">
      <c r="A18" s="8">
        <v>16</v>
      </c>
      <c r="B18" s="43" t="s">
        <v>36</v>
      </c>
      <c r="C18" s="43"/>
      <c r="D18" s="53" t="s">
        <v>37</v>
      </c>
      <c r="E18" s="53"/>
      <c r="F18" s="53"/>
      <c r="G18" s="53"/>
      <c r="H18" s="53"/>
      <c r="I18" s="6" t="s">
        <v>58</v>
      </c>
      <c r="J18" s="9">
        <v>153</v>
      </c>
      <c r="K18" s="57"/>
      <c r="L18" s="58"/>
      <c r="M18" s="48">
        <f t="shared" si="0"/>
        <v>0</v>
      </c>
      <c r="N18" s="49"/>
    </row>
    <row r="19" spans="1:17" ht="21" customHeight="1" x14ac:dyDescent="0.25">
      <c r="A19" s="8">
        <v>17</v>
      </c>
      <c r="B19" s="43" t="s">
        <v>38</v>
      </c>
      <c r="C19" s="43"/>
      <c r="D19" s="53" t="s">
        <v>79</v>
      </c>
      <c r="E19" s="53"/>
      <c r="F19" s="53"/>
      <c r="G19" s="53"/>
      <c r="H19" s="53"/>
      <c r="I19" s="6" t="s">
        <v>59</v>
      </c>
      <c r="J19" s="9">
        <v>1420</v>
      </c>
      <c r="K19" s="57"/>
      <c r="L19" s="58"/>
      <c r="M19" s="48">
        <f t="shared" si="0"/>
        <v>0</v>
      </c>
      <c r="N19" s="49"/>
    </row>
    <row r="20" spans="1:17" ht="21" customHeight="1" x14ac:dyDescent="0.25">
      <c r="A20" s="8">
        <v>18</v>
      </c>
      <c r="B20" s="43" t="s">
        <v>39</v>
      </c>
      <c r="C20" s="43"/>
      <c r="D20" s="53" t="s">
        <v>80</v>
      </c>
      <c r="E20" s="53"/>
      <c r="F20" s="53"/>
      <c r="G20" s="53"/>
      <c r="H20" s="53"/>
      <c r="I20" s="6" t="s">
        <v>59</v>
      </c>
      <c r="J20" s="9">
        <v>115</v>
      </c>
      <c r="K20" s="57"/>
      <c r="L20" s="58"/>
      <c r="M20" s="48">
        <f t="shared" si="0"/>
        <v>0</v>
      </c>
      <c r="N20" s="49"/>
    </row>
    <row r="21" spans="1:17" ht="21" customHeight="1" x14ac:dyDescent="0.25">
      <c r="A21" s="8">
        <v>19</v>
      </c>
      <c r="B21" s="43" t="s">
        <v>40</v>
      </c>
      <c r="C21" s="43"/>
      <c r="D21" s="53" t="s">
        <v>41</v>
      </c>
      <c r="E21" s="53"/>
      <c r="F21" s="53"/>
      <c r="G21" s="53"/>
      <c r="H21" s="53"/>
      <c r="I21" s="6" t="s">
        <v>59</v>
      </c>
      <c r="J21" s="9">
        <v>115</v>
      </c>
      <c r="K21" s="57"/>
      <c r="L21" s="58"/>
      <c r="M21" s="48">
        <f t="shared" si="0"/>
        <v>0</v>
      </c>
      <c r="N21" s="49"/>
    </row>
    <row r="22" spans="1:17" ht="21" customHeight="1" x14ac:dyDescent="0.25">
      <c r="A22" s="8">
        <v>20</v>
      </c>
      <c r="B22" s="43" t="s">
        <v>42</v>
      </c>
      <c r="C22" s="43"/>
      <c r="D22" s="53" t="s">
        <v>43</v>
      </c>
      <c r="E22" s="53"/>
      <c r="F22" s="53"/>
      <c r="G22" s="53"/>
      <c r="H22" s="53"/>
      <c r="I22" s="6" t="s">
        <v>59</v>
      </c>
      <c r="J22" s="9">
        <v>1420</v>
      </c>
      <c r="K22" s="57"/>
      <c r="L22" s="58"/>
      <c r="M22" s="48">
        <f t="shared" si="0"/>
        <v>0</v>
      </c>
      <c r="N22" s="49"/>
    </row>
    <row r="23" spans="1:17" ht="21" customHeight="1" x14ac:dyDescent="0.25">
      <c r="A23" s="8">
        <v>21</v>
      </c>
      <c r="B23" s="43" t="s">
        <v>44</v>
      </c>
      <c r="C23" s="43"/>
      <c r="D23" s="53" t="s">
        <v>45</v>
      </c>
      <c r="E23" s="53"/>
      <c r="F23" s="53"/>
      <c r="G23" s="53"/>
      <c r="H23" s="53"/>
      <c r="I23" s="6" t="s">
        <v>59</v>
      </c>
      <c r="J23" s="9">
        <v>115</v>
      </c>
      <c r="K23" s="57"/>
      <c r="L23" s="58"/>
      <c r="M23" s="48">
        <f t="shared" si="0"/>
        <v>0</v>
      </c>
      <c r="N23" s="49"/>
    </row>
    <row r="24" spans="1:17" ht="21" customHeight="1" x14ac:dyDescent="0.25">
      <c r="A24" s="8">
        <v>22</v>
      </c>
      <c r="B24" s="43" t="s">
        <v>46</v>
      </c>
      <c r="C24" s="43"/>
      <c r="D24" s="53" t="s">
        <v>47</v>
      </c>
      <c r="E24" s="53"/>
      <c r="F24" s="53"/>
      <c r="G24" s="53"/>
      <c r="H24" s="53"/>
      <c r="I24" s="6" t="s">
        <v>48</v>
      </c>
      <c r="J24" s="9">
        <v>53.74</v>
      </c>
      <c r="K24" s="57"/>
      <c r="L24" s="58"/>
      <c r="M24" s="48">
        <f t="shared" si="0"/>
        <v>0</v>
      </c>
      <c r="N24" s="49"/>
    </row>
    <row r="25" spans="1:17" ht="21" customHeight="1" x14ac:dyDescent="0.25">
      <c r="A25" s="8">
        <v>23</v>
      </c>
      <c r="B25" s="43" t="s">
        <v>49</v>
      </c>
      <c r="C25" s="43"/>
      <c r="D25" s="53" t="s">
        <v>77</v>
      </c>
      <c r="E25" s="53"/>
      <c r="F25" s="53"/>
      <c r="G25" s="53"/>
      <c r="H25" s="53"/>
      <c r="I25" s="6" t="s">
        <v>50</v>
      </c>
      <c r="J25" s="9">
        <v>50.6</v>
      </c>
      <c r="K25" s="57"/>
      <c r="L25" s="58"/>
      <c r="M25" s="48">
        <f t="shared" si="0"/>
        <v>0</v>
      </c>
      <c r="N25" s="49"/>
    </row>
    <row r="26" spans="1:17" ht="21" customHeight="1" x14ac:dyDescent="0.25">
      <c r="A26" s="8">
        <v>24</v>
      </c>
      <c r="B26" s="43" t="s">
        <v>51</v>
      </c>
      <c r="C26" s="43"/>
      <c r="D26" s="53" t="s">
        <v>52</v>
      </c>
      <c r="E26" s="53"/>
      <c r="F26" s="53"/>
      <c r="G26" s="53"/>
      <c r="H26" s="53"/>
      <c r="I26" s="6" t="s">
        <v>58</v>
      </c>
      <c r="J26" s="9">
        <v>27.56</v>
      </c>
      <c r="K26" s="57"/>
      <c r="L26" s="58"/>
      <c r="M26" s="48">
        <f t="shared" si="0"/>
        <v>0</v>
      </c>
      <c r="N26" s="49"/>
    </row>
    <row r="27" spans="1:17" ht="21" customHeight="1" x14ac:dyDescent="0.25">
      <c r="A27" s="15">
        <v>25</v>
      </c>
      <c r="B27" s="43" t="s">
        <v>53</v>
      </c>
      <c r="C27" s="43"/>
      <c r="D27" s="53" t="s">
        <v>89</v>
      </c>
      <c r="E27" s="53"/>
      <c r="F27" s="53"/>
      <c r="G27" s="53"/>
      <c r="H27" s="53"/>
      <c r="I27" s="15" t="s">
        <v>7</v>
      </c>
      <c r="J27" s="16">
        <v>3</v>
      </c>
      <c r="K27" s="59"/>
      <c r="L27" s="59"/>
      <c r="M27" s="46">
        <f t="shared" si="0"/>
        <v>0</v>
      </c>
      <c r="N27" s="46"/>
    </row>
    <row r="28" spans="1:17" ht="20.25" customHeight="1" x14ac:dyDescent="0.25">
      <c r="A28" s="15">
        <v>1</v>
      </c>
      <c r="B28" s="43" t="s">
        <v>60</v>
      </c>
      <c r="C28" s="43"/>
      <c r="D28" s="53" t="s">
        <v>85</v>
      </c>
      <c r="E28" s="53"/>
      <c r="F28" s="53"/>
      <c r="G28" s="53"/>
      <c r="H28" s="53"/>
      <c r="I28" s="15" t="s">
        <v>59</v>
      </c>
      <c r="J28" s="16">
        <v>720</v>
      </c>
      <c r="K28" s="45"/>
      <c r="L28" s="45"/>
      <c r="M28" s="46">
        <f>J28*K28</f>
        <v>0</v>
      </c>
      <c r="N28" s="46"/>
      <c r="O28" s="1"/>
      <c r="P28" s="1"/>
      <c r="Q28" s="1"/>
    </row>
    <row r="29" spans="1:17" ht="31.5" customHeight="1" x14ac:dyDescent="0.25">
      <c r="A29" s="12">
        <v>2</v>
      </c>
      <c r="B29" s="43" t="s">
        <v>61</v>
      </c>
      <c r="C29" s="44"/>
      <c r="D29" s="54" t="s">
        <v>86</v>
      </c>
      <c r="E29" s="55"/>
      <c r="F29" s="55"/>
      <c r="G29" s="55"/>
      <c r="H29" s="56"/>
      <c r="I29" s="6" t="s">
        <v>50</v>
      </c>
      <c r="J29" s="13">
        <v>10</v>
      </c>
      <c r="K29" s="45"/>
      <c r="L29" s="45"/>
      <c r="M29" s="48">
        <f t="shared" ref="M29:M30" si="1">J29*K29</f>
        <v>0</v>
      </c>
      <c r="N29" s="49"/>
      <c r="O29" s="1"/>
      <c r="P29" s="1"/>
      <c r="Q29" s="1"/>
    </row>
    <row r="30" spans="1:17" ht="20.25" customHeight="1" x14ac:dyDescent="0.25">
      <c r="A30" s="12">
        <v>3</v>
      </c>
      <c r="B30" s="43" t="s">
        <v>62</v>
      </c>
      <c r="C30" s="44"/>
      <c r="D30" s="50" t="s">
        <v>87</v>
      </c>
      <c r="E30" s="51"/>
      <c r="F30" s="51"/>
      <c r="G30" s="51"/>
      <c r="H30" s="52"/>
      <c r="I30" s="6" t="s">
        <v>50</v>
      </c>
      <c r="J30" s="13">
        <v>10</v>
      </c>
      <c r="K30" s="45"/>
      <c r="L30" s="45"/>
      <c r="M30" s="48">
        <f t="shared" si="1"/>
        <v>0</v>
      </c>
      <c r="N30" s="49"/>
      <c r="O30" s="1"/>
      <c r="P30" s="1"/>
      <c r="Q30" s="1"/>
    </row>
    <row r="31" spans="1:17" ht="20.25" customHeight="1" x14ac:dyDescent="0.25">
      <c r="A31" s="40" t="s">
        <v>63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1"/>
      <c r="P31" s="1"/>
      <c r="Q31" s="1"/>
    </row>
    <row r="32" spans="1:17" ht="20.25" customHeight="1" x14ac:dyDescent="0.25">
      <c r="A32" s="12">
        <v>4</v>
      </c>
      <c r="B32" s="43" t="s">
        <v>64</v>
      </c>
      <c r="C32" s="44"/>
      <c r="D32" s="37" t="s">
        <v>65</v>
      </c>
      <c r="E32" s="38"/>
      <c r="F32" s="38"/>
      <c r="G32" s="38"/>
      <c r="H32" s="39"/>
      <c r="I32" s="6" t="s">
        <v>59</v>
      </c>
      <c r="J32" s="13">
        <v>2559</v>
      </c>
      <c r="K32" s="45"/>
      <c r="L32" s="45"/>
      <c r="M32" s="46">
        <f>J32*K32</f>
        <v>0</v>
      </c>
      <c r="N32" s="47"/>
      <c r="O32" s="1"/>
      <c r="P32" s="1"/>
      <c r="Q32" s="1"/>
    </row>
    <row r="33" spans="1:17" ht="20.25" customHeight="1" x14ac:dyDescent="0.25">
      <c r="A33" s="12">
        <v>5</v>
      </c>
      <c r="B33" s="43" t="s">
        <v>66</v>
      </c>
      <c r="C33" s="44"/>
      <c r="D33" s="37" t="s">
        <v>81</v>
      </c>
      <c r="E33" s="38"/>
      <c r="F33" s="38"/>
      <c r="G33" s="38"/>
      <c r="H33" s="39"/>
      <c r="I33" s="6" t="s">
        <v>59</v>
      </c>
      <c r="J33" s="13">
        <v>2559</v>
      </c>
      <c r="K33" s="45"/>
      <c r="L33" s="45"/>
      <c r="M33" s="46">
        <f t="shared" ref="M33:M37" si="2">J33*K33</f>
        <v>0</v>
      </c>
      <c r="N33" s="47"/>
      <c r="O33" s="1"/>
      <c r="P33" s="1"/>
      <c r="Q33" s="1"/>
    </row>
    <row r="34" spans="1:17" ht="20.25" customHeight="1" x14ac:dyDescent="0.25">
      <c r="A34" s="12">
        <v>6</v>
      </c>
      <c r="B34" s="43" t="s">
        <v>67</v>
      </c>
      <c r="C34" s="44"/>
      <c r="D34" s="37" t="s">
        <v>82</v>
      </c>
      <c r="E34" s="38"/>
      <c r="F34" s="38"/>
      <c r="G34" s="38"/>
      <c r="H34" s="39"/>
      <c r="I34" s="6" t="s">
        <v>59</v>
      </c>
      <c r="J34" s="13">
        <v>2559</v>
      </c>
      <c r="K34" s="45"/>
      <c r="L34" s="45"/>
      <c r="M34" s="46">
        <f t="shared" si="2"/>
        <v>0</v>
      </c>
      <c r="N34" s="47"/>
      <c r="O34" s="1"/>
      <c r="P34" s="1"/>
      <c r="Q34" s="1"/>
    </row>
    <row r="35" spans="1:17" ht="20.25" customHeight="1" x14ac:dyDescent="0.25">
      <c r="A35" s="12">
        <v>7</v>
      </c>
      <c r="B35" s="43" t="s">
        <v>68</v>
      </c>
      <c r="C35" s="44"/>
      <c r="D35" s="37" t="s">
        <v>83</v>
      </c>
      <c r="E35" s="38"/>
      <c r="F35" s="38"/>
      <c r="G35" s="38"/>
      <c r="H35" s="39"/>
      <c r="I35" s="6" t="s">
        <v>59</v>
      </c>
      <c r="J35" s="13">
        <v>3600</v>
      </c>
      <c r="K35" s="45"/>
      <c r="L35" s="45"/>
      <c r="M35" s="46">
        <f t="shared" si="2"/>
        <v>0</v>
      </c>
      <c r="N35" s="47"/>
      <c r="O35" s="1"/>
      <c r="P35" s="1"/>
      <c r="Q35" s="1"/>
    </row>
    <row r="36" spans="1:17" ht="20.25" customHeight="1" x14ac:dyDescent="0.25">
      <c r="A36" s="12">
        <v>8</v>
      </c>
      <c r="B36" s="43" t="s">
        <v>69</v>
      </c>
      <c r="C36" s="44"/>
      <c r="D36" s="37" t="s">
        <v>84</v>
      </c>
      <c r="E36" s="38"/>
      <c r="F36" s="38"/>
      <c r="G36" s="38"/>
      <c r="H36" s="39"/>
      <c r="I36" s="6" t="s">
        <v>59</v>
      </c>
      <c r="J36" s="13">
        <v>3600</v>
      </c>
      <c r="K36" s="45"/>
      <c r="L36" s="45"/>
      <c r="M36" s="46">
        <f t="shared" si="2"/>
        <v>0</v>
      </c>
      <c r="N36" s="47"/>
      <c r="O36" s="1"/>
      <c r="P36" s="1"/>
      <c r="Q36" s="1"/>
    </row>
    <row r="37" spans="1:17" ht="20.25" customHeight="1" x14ac:dyDescent="0.25">
      <c r="A37" s="12" t="s">
        <v>70</v>
      </c>
      <c r="B37" s="43" t="s">
        <v>71</v>
      </c>
      <c r="C37" s="44"/>
      <c r="D37" s="37" t="s">
        <v>72</v>
      </c>
      <c r="E37" s="38"/>
      <c r="F37" s="38"/>
      <c r="G37" s="38"/>
      <c r="H37" s="39"/>
      <c r="I37" s="6" t="s">
        <v>59</v>
      </c>
      <c r="J37" s="13">
        <v>600</v>
      </c>
      <c r="K37" s="45"/>
      <c r="L37" s="45"/>
      <c r="M37" s="46">
        <f t="shared" si="2"/>
        <v>0</v>
      </c>
      <c r="N37" s="47"/>
      <c r="O37" s="1"/>
      <c r="P37" s="1"/>
      <c r="Q37" s="1"/>
    </row>
    <row r="38" spans="1:17" ht="20.25" customHeight="1" x14ac:dyDescent="0.25">
      <c r="A38" s="40" t="s">
        <v>73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1"/>
      <c r="P38" s="1"/>
      <c r="Q38" s="1"/>
    </row>
    <row r="39" spans="1:17" ht="20.25" customHeight="1" thickBot="1" x14ac:dyDescent="0.3">
      <c r="A39" s="11">
        <v>10</v>
      </c>
      <c r="B39" s="29" t="s">
        <v>74</v>
      </c>
      <c r="C39" s="30"/>
      <c r="D39" s="34" t="s">
        <v>75</v>
      </c>
      <c r="E39" s="35"/>
      <c r="F39" s="35"/>
      <c r="G39" s="35"/>
      <c r="H39" s="36"/>
      <c r="I39" s="10" t="s">
        <v>76</v>
      </c>
      <c r="J39" s="14">
        <v>1099.97</v>
      </c>
      <c r="K39" s="31"/>
      <c r="L39" s="31"/>
      <c r="M39" s="32">
        <f>J39*K39</f>
        <v>0</v>
      </c>
      <c r="N39" s="33"/>
      <c r="O39" s="1"/>
      <c r="P39" s="1"/>
      <c r="Q39" s="1"/>
    </row>
    <row r="40" spans="1:17" ht="21" customHeight="1" x14ac:dyDescent="0.25">
      <c r="A40" s="17" t="s">
        <v>54</v>
      </c>
      <c r="B40" s="18"/>
      <c r="C40" s="18"/>
      <c r="D40" s="18"/>
      <c r="E40" s="18"/>
      <c r="F40" s="18"/>
      <c r="G40" s="18"/>
      <c r="H40" s="18"/>
      <c r="I40" s="19">
        <f>SUM(M3:N30,M32:N37,M39)</f>
        <v>0</v>
      </c>
      <c r="J40" s="19"/>
      <c r="K40" s="19"/>
      <c r="L40" s="19"/>
      <c r="M40" s="19"/>
      <c r="N40" s="20"/>
      <c r="O40" s="1"/>
      <c r="P40" s="1"/>
      <c r="Q40" s="1"/>
    </row>
    <row r="41" spans="1:17" ht="21" customHeight="1" x14ac:dyDescent="0.25">
      <c r="A41" s="21" t="s">
        <v>55</v>
      </c>
      <c r="B41" s="22"/>
      <c r="C41" s="22"/>
      <c r="D41" s="22"/>
      <c r="E41" s="22"/>
      <c r="F41" s="22"/>
      <c r="G41" s="22"/>
      <c r="H41" s="22"/>
      <c r="I41" s="23">
        <f>(I40/100)*20</f>
        <v>0</v>
      </c>
      <c r="J41" s="23"/>
      <c r="K41" s="23"/>
      <c r="L41" s="23"/>
      <c r="M41" s="23"/>
      <c r="N41" s="24"/>
      <c r="O41" s="1"/>
      <c r="P41" s="1"/>
      <c r="Q41" s="1"/>
    </row>
    <row r="42" spans="1:17" ht="21" customHeight="1" thickBot="1" x14ac:dyDescent="0.3">
      <c r="A42" s="25" t="s">
        <v>56</v>
      </c>
      <c r="B42" s="26"/>
      <c r="C42" s="26"/>
      <c r="D42" s="26"/>
      <c r="E42" s="26"/>
      <c r="F42" s="26"/>
      <c r="G42" s="26"/>
      <c r="H42" s="26"/>
      <c r="I42" s="27">
        <f>I40+I41</f>
        <v>0</v>
      </c>
      <c r="J42" s="27"/>
      <c r="K42" s="27"/>
      <c r="L42" s="27"/>
      <c r="M42" s="27"/>
      <c r="N42" s="28"/>
      <c r="O42" s="1"/>
      <c r="P42" s="1"/>
      <c r="Q42" s="1"/>
    </row>
    <row r="45" spans="1:17" x14ac:dyDescent="0.25">
      <c r="O45" t="s">
        <v>88</v>
      </c>
    </row>
  </sheetData>
  <mergeCells count="153">
    <mergeCell ref="E1:I1"/>
    <mergeCell ref="B14:C14"/>
    <mergeCell ref="B13:C13"/>
    <mergeCell ref="B12:C12"/>
    <mergeCell ref="B11:C11"/>
    <mergeCell ref="B10:C10"/>
    <mergeCell ref="B9:C9"/>
    <mergeCell ref="B8:C8"/>
    <mergeCell ref="B7:C7"/>
    <mergeCell ref="D4:H4"/>
    <mergeCell ref="D3:H3"/>
    <mergeCell ref="D14:H14"/>
    <mergeCell ref="D13:H13"/>
    <mergeCell ref="D12:H12"/>
    <mergeCell ref="D11:H11"/>
    <mergeCell ref="B6:C6"/>
    <mergeCell ref="B5:C5"/>
    <mergeCell ref="B4:C4"/>
    <mergeCell ref="B3:C3"/>
    <mergeCell ref="D10:H10"/>
    <mergeCell ref="D9:H9"/>
    <mergeCell ref="D8:H8"/>
    <mergeCell ref="D7:H7"/>
    <mergeCell ref="D6:H6"/>
    <mergeCell ref="D5:H5"/>
    <mergeCell ref="K6:L6"/>
    <mergeCell ref="K5:L5"/>
    <mergeCell ref="K4:L4"/>
    <mergeCell ref="K3:L3"/>
    <mergeCell ref="K14:L14"/>
    <mergeCell ref="K13:L13"/>
    <mergeCell ref="K12:L12"/>
    <mergeCell ref="K11:L11"/>
    <mergeCell ref="K10:L10"/>
    <mergeCell ref="K9:L9"/>
    <mergeCell ref="B2:C2"/>
    <mergeCell ref="D2:H2"/>
    <mergeCell ref="K2:L2"/>
    <mergeCell ref="M2:N2"/>
    <mergeCell ref="B15:C15"/>
    <mergeCell ref="B24:C24"/>
    <mergeCell ref="B23:C23"/>
    <mergeCell ref="B22:C22"/>
    <mergeCell ref="B21:C21"/>
    <mergeCell ref="B20:C20"/>
    <mergeCell ref="M9:N9"/>
    <mergeCell ref="M10:N10"/>
    <mergeCell ref="M11:N11"/>
    <mergeCell ref="M12:N12"/>
    <mergeCell ref="M13:N13"/>
    <mergeCell ref="M14:N14"/>
    <mergeCell ref="M3:N3"/>
    <mergeCell ref="M4:N4"/>
    <mergeCell ref="M5:N5"/>
    <mergeCell ref="M6:N6"/>
    <mergeCell ref="M7:N7"/>
    <mergeCell ref="M8:N8"/>
    <mergeCell ref="K8:L8"/>
    <mergeCell ref="K7:L7"/>
    <mergeCell ref="D16:H16"/>
    <mergeCell ref="D15:H15"/>
    <mergeCell ref="D18:H18"/>
    <mergeCell ref="D17:H17"/>
    <mergeCell ref="D19:H19"/>
    <mergeCell ref="D20:H20"/>
    <mergeCell ref="D23:H23"/>
    <mergeCell ref="D22:H22"/>
    <mergeCell ref="B19:C19"/>
    <mergeCell ref="B18:C18"/>
    <mergeCell ref="B17:C17"/>
    <mergeCell ref="B16:C16"/>
    <mergeCell ref="M18:N18"/>
    <mergeCell ref="M17:N17"/>
    <mergeCell ref="M16:N16"/>
    <mergeCell ref="M15:N15"/>
    <mergeCell ref="K25:L25"/>
    <mergeCell ref="K27:L27"/>
    <mergeCell ref="K26:L26"/>
    <mergeCell ref="K18:L18"/>
    <mergeCell ref="K17:L17"/>
    <mergeCell ref="K16:L16"/>
    <mergeCell ref="K15:L15"/>
    <mergeCell ref="K24:L24"/>
    <mergeCell ref="K23:L23"/>
    <mergeCell ref="K22:L22"/>
    <mergeCell ref="K21:L21"/>
    <mergeCell ref="K20:L20"/>
    <mergeCell ref="K19:L19"/>
    <mergeCell ref="M27:N27"/>
    <mergeCell ref="M22:N22"/>
    <mergeCell ref="M21:N21"/>
    <mergeCell ref="M26:N26"/>
    <mergeCell ref="M25:N25"/>
    <mergeCell ref="M23:N23"/>
    <mergeCell ref="M24:N24"/>
    <mergeCell ref="D21:H21"/>
    <mergeCell ref="D26:H26"/>
    <mergeCell ref="D25:H25"/>
    <mergeCell ref="D24:H24"/>
    <mergeCell ref="D27:H27"/>
    <mergeCell ref="M20:N20"/>
    <mergeCell ref="M19:N19"/>
    <mergeCell ref="B28:C28"/>
    <mergeCell ref="K28:L28"/>
    <mergeCell ref="M28:N28"/>
    <mergeCell ref="B29:C29"/>
    <mergeCell ref="K29:L29"/>
    <mergeCell ref="M29:N29"/>
    <mergeCell ref="B25:C25"/>
    <mergeCell ref="B27:C27"/>
    <mergeCell ref="B26:C26"/>
    <mergeCell ref="D28:H28"/>
    <mergeCell ref="D29:H29"/>
    <mergeCell ref="B30:C30"/>
    <mergeCell ref="K30:L30"/>
    <mergeCell ref="M30:N30"/>
    <mergeCell ref="B32:C32"/>
    <mergeCell ref="K32:L32"/>
    <mergeCell ref="M32:N32"/>
    <mergeCell ref="D30:H30"/>
    <mergeCell ref="D34:H34"/>
    <mergeCell ref="D33:H33"/>
    <mergeCell ref="D32:H32"/>
    <mergeCell ref="D37:H37"/>
    <mergeCell ref="D36:H36"/>
    <mergeCell ref="D35:H35"/>
    <mergeCell ref="A31:N31"/>
    <mergeCell ref="A38:N38"/>
    <mergeCell ref="B36:C36"/>
    <mergeCell ref="K36:L36"/>
    <mergeCell ref="M36:N36"/>
    <mergeCell ref="B37:C37"/>
    <mergeCell ref="K37:L37"/>
    <mergeCell ref="M37:N37"/>
    <mergeCell ref="B33:C33"/>
    <mergeCell ref="K33:L33"/>
    <mergeCell ref="M33:N33"/>
    <mergeCell ref="B34:C34"/>
    <mergeCell ref="K34:L34"/>
    <mergeCell ref="M34:N34"/>
    <mergeCell ref="B35:C35"/>
    <mergeCell ref="K35:L35"/>
    <mergeCell ref="M35:N35"/>
    <mergeCell ref="A40:H40"/>
    <mergeCell ref="I40:N40"/>
    <mergeCell ref="A41:H41"/>
    <mergeCell ref="I41:N41"/>
    <mergeCell ref="A42:H42"/>
    <mergeCell ref="I42:N42"/>
    <mergeCell ref="B39:C39"/>
    <mergeCell ref="K39:L39"/>
    <mergeCell ref="M39:N39"/>
    <mergeCell ref="D39:H3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TI SYSTEMS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Novotná</dc:creator>
  <cp:lastModifiedBy>Tomáš Správka</cp:lastModifiedBy>
  <cp:lastPrinted>2012-08-01T07:43:51Z</cp:lastPrinted>
  <dcterms:created xsi:type="dcterms:W3CDTF">2012-07-27T08:30:29Z</dcterms:created>
  <dcterms:modified xsi:type="dcterms:W3CDTF">2012-08-06T08:56:27Z</dcterms:modified>
</cp:coreProperties>
</file>